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firstSheet="13" activeTab="14"/>
  </bookViews>
  <sheets>
    <sheet name="封面" sheetId="1" r:id="rId1"/>
    <sheet name="目录" sheetId="2" r:id="rId2"/>
    <sheet name="部门主要职能" sheetId="3" r:id="rId3"/>
    <sheet name="部门机构设置" sheetId="4" r:id="rId4"/>
    <sheet name="名词解释" sheetId="5" r:id="rId5"/>
    <sheet name="部门编制说明" sheetId="6" r:id="rId6"/>
    <sheet name="部门一般公共预算拨款表" sheetId="7" r:id="rId7"/>
    <sheet name="部门收支总表" sheetId="8" r:id="rId8"/>
    <sheet name="部门收入总表" sheetId="9" r:id="rId9"/>
    <sheet name="部门支出总表" sheetId="10" r:id="rId10"/>
    <sheet name="部门财政拨款收支总表" sheetId="11" r:id="rId11"/>
    <sheet name="部门一般公共预算拨款基本支出明细表" sheetId="12" r:id="rId12"/>
    <sheet name="部门政府性基金拨款表" sheetId="13" r:id="rId13"/>
    <sheet name="部门“三公”经费和机关运行费预算表" sheetId="14" r:id="rId14"/>
    <sheet name="其他相关情况说明" sheetId="15" r:id="rId15"/>
    <sheet name="项目经费情况说明" sheetId="16" r:id="rId16"/>
    <sheet name="XX项目经费情况绩效目标" sheetId="17" r:id="rId17"/>
    <sheet name="绩效目标1" sheetId="18" r:id="rId18"/>
    <sheet name="绩效目标2" sheetId="19" r:id="rId19"/>
    <sheet name="绩效目标3" sheetId="20" r:id="rId20"/>
    <sheet name="绩效目标4" sheetId="21" r:id="rId21"/>
    <sheet name="绩效目标5" sheetId="22" r:id="rId22"/>
  </sheets>
  <definedNames>
    <definedName name="_xlnm.Print_Titles" localSheetId="6">'部门一般公共预算拨款表'!$6:$8</definedName>
  </definedNames>
  <calcPr fullCalcOnLoad="1"/>
</workbook>
</file>

<file path=xl/sharedStrings.xml><?xml version="1.0" encoding="utf-8"?>
<sst xmlns="http://schemas.openxmlformats.org/spreadsheetml/2006/main" count="1433" uniqueCount="400">
  <si>
    <t>上海市普陀区2018年部门预算</t>
  </si>
  <si>
    <t>预算主管部门：上海市普陀区人民政府长寿路街道办事处</t>
  </si>
  <si>
    <t>目  录</t>
  </si>
  <si>
    <t>一、部门主要职能</t>
  </si>
  <si>
    <t>二、部门机构设置</t>
  </si>
  <si>
    <t>三、名词解释</t>
  </si>
  <si>
    <t>四、部门预算编制说明</t>
  </si>
  <si>
    <t>五、部门预算表</t>
  </si>
  <si>
    <t xml:space="preserve">    1．2018年部门一般公共预算支出功能分类预算表</t>
  </si>
  <si>
    <t xml:space="preserve">    2. 2018年部门财务收支预算总表</t>
  </si>
  <si>
    <t xml:space="preserve">    3. 2018年部门收入预算总表</t>
  </si>
  <si>
    <t xml:space="preserve">    4. 2018年部门支出预算总表</t>
  </si>
  <si>
    <t xml:space="preserve">    5．2018年部门财政拨款收支预算总表</t>
  </si>
  <si>
    <t xml:space="preserve">    6．2018年部门一般公共预算基本支出部门预算经济分类预算表</t>
  </si>
  <si>
    <t xml:space="preserve">    7．2018年部门政府性基金预算支出功能分类预算表</t>
  </si>
  <si>
    <t xml:space="preserve">    8. 2018年部门“三公”经费和机关运行经费预算表</t>
  </si>
  <si>
    <t>六、其他相关情况说明</t>
  </si>
  <si>
    <t>上海市普陀区人民政府长寿路街道办事处主要职能</t>
  </si>
  <si>
    <r>
      <t xml:space="preserve">  上海市普陀区人民政府长寿路街道办事处是普陀区政府的派出机关，依据法律法规的规定履行相应的政府服务管理职能。
  主要职能包括：
  1.加强党的建设。落实基层党建责任制，加强基层服务型党组织建设，统筹推进区域化党建和“两新”组织党建、居民区党建工作，实现社区党建全覆盖，提高党建工作的有效性。
  2.统筹社区发展。统筹落实市、区两级涉及社区发展的重大决策和社区建设规划，参与辖区公共服务设施建设规划，推动辖区健康、有序、可持续发展。
  3.组织公共服务。组织实施与居民生活密切相关的社区公共服务，落实人力资源、社会保障、民政、教育、卫生和计划生育等领域相关政策。
  4.实施综合管理。对区域内城市管理、人口管理、社会管理等地区性、综合性工作，承担组织领导和综合协调职能。
  5.监督专业管理。对区域内各类专业执法工作组织开展群众监督和社会监督。
  6.动员社会参与。动员各类驻区单位、社区组织和社区居民等社会力量参与社区治理，引导驻区单位履行社会责任，整合辖区内各种社会力量为社区发展服务。
  7.指导基层自治。指导居委会建设，健全自治平台，组织社区居民和单位参与社区建设和管理。
  8.维护社区平安。承担辖区社会治安综合治理有关工作，处理群众来信来访，反映社情民意，化解矛盾纠纷等。</t>
    </r>
    <r>
      <rPr>
        <sz val="12"/>
        <rFont val="宋体"/>
        <family val="0"/>
      </rPr>
      <t xml:space="preserve">
</t>
    </r>
  </si>
  <si>
    <t>上海市普陀区人民政府长寿路街道办事处机构设置</t>
  </si>
  <si>
    <t xml:space="preserve">    上海市普陀区人民政府长寿路街道办事处部门预算是包括上海市普陀区人民政府长寿路街道办事处本部以及下属4家预算单位的综合收支计划。
    本部门中，行政单位1家，事业单位4家，具体包括：
    1. 上海市普陀区人民政府长寿路街道办事处本部
    2. 上海市普陀区长寿路街道社区党建服务中心   
    3. 上海市普陀区长寿路街道社区事务受理服务中心 
    4. 上海市普陀区长寿路街道城市网格化综合管理中心
    5. 上海市普陀区长寿路街道社区学校</t>
  </si>
  <si>
    <t>名词解释</t>
  </si>
  <si>
    <t xml:space="preserve">   （一）基本支出预算：是市级预算主管部门及所属预算单位为保障其机构正常运转、完成日常工作任务而编制的年度基本支出计划，包括人员经费和公用经费两部分。
   （二）项目支出预算：是市级预算主管部门及所属预算单位为完成行政工作任务、事业发展目标或政府发展战略、特定目标，在基本支出之外编制的年度支出计划。
   （三）“三公”经费：是与市级财政有经费领拨关系的部门及其下属预算单位使用市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（四）机关运行经费：指行政单位和参照公务员法管理的事业单位使用一般公共预算财政拨款安排的基本支出中的日常公用经费支出。
</t>
  </si>
  <si>
    <t>2018年部门预算编制说明</t>
  </si>
  <si>
    <t xml:space="preserve">    2018年上海市普陀区人民政府长寿路街道办事处预算支出总额为16161.88万元，其中：财政拨款支出预算16161.88万元。财政拨款支出预算中，一般公共预算拨款支出预算16161.88万元，政府性基金拨款支出预算0万元。财政拨款支出主要内容如下：</t>
  </si>
  <si>
    <t xml:space="preserve">    1. “一般公共服务支出（类）群众团体事务（款）一般行政管理事务（项）”19万元，主要用于妇儿委及工会经费。2017年当年预算执行数为0万元，2018年预算安排19万元，比2017年预算执行数增加100%。主要原因是：科目调整。</t>
  </si>
  <si>
    <t xml:space="preserve">    2. “一般公共服务支出（类）组织事务（款）一般行政管理事务（项）”365万元，主要用于长寿幸福港经费、长寿社区资源地图项目、两新党建经费、党建办工作经费。2017年当年预算执行数为0万元，2018年预算安排365万元，比2017年预算执行数增加100%。主要原因是：科目调整。</t>
  </si>
  <si>
    <t xml:space="preserve">    3. “一般公共服务支出（类）宣传事务（款）一般行政管理事务（项）”120万元，主要用于社区精神文明建设经费。2017年当年预算执行数为0万元，2018年预算安排120万元，比2017年预算执行数增加100%。主要原因是：科目调整。</t>
  </si>
  <si>
    <t xml:space="preserve">    4. “一般公共服务支出（类）统战事务（款）一般行政管理事务（项）”10万元，主要用于统战经费。2017年当年预算执行数为0万元，2018年预算安排10万元，比2017年预算执行数增加100%。主要原因是：科目调整。</t>
  </si>
  <si>
    <t xml:space="preserve">    5. “公共安全支出（类）司法（款）法律援助（项）”26万元，主要用于司法援助经费。2017年当年预算执行数为13万元，2018年预算安排26万元，比2017年预算执行数增加100%。主要原因是：法制宣传和调解帮教工作增加。</t>
  </si>
  <si>
    <t xml:space="preserve">    6. “公共安全支出（类）其他公共安全支出（款）其他公共安全支出（项）”409万元，主要用于禁毒工作、社区安全维护经费等。2017年当年预算执行数为318.98万元，2018年预算安排409万元，比2017年预算执行数增加28.22%。主要原因是：新增清真寺及玉佛寺管理维稳工作经费。</t>
  </si>
  <si>
    <t xml:space="preserve">    7. “教育支出（类）其他教育支出（款）其他教育支出（项）”50万元，主要用于社区教育。2017年当年预算执行数为60万元，2018年预算安排50万元，比2017年预算执行数减少16.67%。主要原因是：厉行节俭，减少项目经费支出。</t>
  </si>
  <si>
    <t xml:space="preserve">    8. “科学技术支出（类）科学技术普及（款）科普活动（项）”25万元，主要用于科普活动。2017年当年预算执行数为29.67万元，2018年预算安排25万元，比2017年预算执行数减少15.73%。主要原因是：厉行节俭，减少项目经费支出。</t>
  </si>
  <si>
    <t xml:space="preserve">    9. “文化体育与传媒支出（类）文化（款）群众文化（项）”121万元，主要用于社区文化建设经费。2017年当年预算执行数为156.19万元，2018年预算安排121万元，比2017年预算执行数减少22.53%。主要原因是：厉行节俭，减少项目经费支出。。</t>
  </si>
  <si>
    <t xml:space="preserve">    10. “文化体育与传媒支出（类）体育（款）群众体育（项）”15万元，主要用于全民健身经费。2017年当年预算执行数为17.68万元，2018年预算安排15万元，比2017年预算执行数减少15.14%。主要原因是：厉行节俭，减少项目经费支出。。</t>
  </si>
  <si>
    <t xml:space="preserve">    11. “社会保障和就业支出（类）民政管理事务（款）民间组织管理（项）”67万元，主要用于社会组织枢纽式管理。2017年当年预算执行数为0万元，2018年预算安排67万元，比2017年预算执行数增加100%。主要原因是：主科目调整，2018年新增类款项。</t>
  </si>
  <si>
    <t xml:space="preserve">    12. “社会保障和就业支出（类）民政管理事务（款）基层政权和社区建设（项）”4630.47万元，主要用于党建中心社区自治共治经费。2017年当年预算执行数为0万元，2018年预算安排4630.47万元，比2017年预算执行数增加100%。主要原因是：科目调整。</t>
  </si>
  <si>
    <t xml:space="preserve">    13. “社会保障和就业支出（类）行政事业单位离退休（款）归口管理的行政单位离退休（项）”43.96万元，主要用于离退休的人员经费、活动费及福利费。2017年当年预算执行数为39.7万元，2018年预算安排43.96万元，比2017年预算执行数增加10.72%。主要原因是：人员成本增加以及新增退休人员。</t>
  </si>
  <si>
    <t xml:space="preserve">    14. “社会保障和就业支出（类）行政事业单位离退休（款）事业单位离退休（项）”60.91万元，主要用于事业单位退休人员福利费及活动费支出。2017年当年预算执行数为49.41万元，2018年预算安排60.91万元，比2017年预算执行数增加23.29%。主要原因是：人员成本增加以及新增退休人员。</t>
  </si>
  <si>
    <t xml:space="preserve">    15. “社会保障和就业支出（类）行政事业单位离退休（款）机关事业单位基本养老保险缴费支出（项）”324.64万元，主要用于按照国家政策规定为行政事业单位在职人员和参公人员缴纳基本养老保险费的支出。2017年当年预算执行数为263.05万元，2018年预算安排324.64万元，比2017年预算执行数增加23.41%。主要原因是：社保基数调整及人员变动。</t>
  </si>
  <si>
    <t xml:space="preserve">    16. “社会保障和就业支出（类）行政事业单位离退休（款）机关事业单位职业年金缴费支出（项）”58.22万元，主要用于按照国家政策规定为行政事业单位在职人员和参公人员缴纳职业年金缴费的支出。2017年当年预算执行数为40.37万元，2018年预算安排58.22万元，比2017年预算执行数增加44.22%。主要原因是:人员变动。</t>
  </si>
  <si>
    <t xml:space="preserve">    17. “社会保障和就业支出（类）就业补助（款）其他就业补助支出（项）”44万元，主要用于“四保"人员工作经费。2017年当年预算执行数为0万元，2018年预算安排44万元，比2017年预算执行数增加100%。主要原因是:科目调整。</t>
  </si>
  <si>
    <t xml:space="preserve">    18. “社会保障和就业支出（类）红十字事业（款）一般行政管理事务（项）”12.52万元，主要用于红十字会经费。2017年当年预算执行数为0万元，2018年预算安排12.52万元，比2017年预算执行数增加100%。主要原因是:科目调整。</t>
  </si>
  <si>
    <t xml:space="preserve">    19. “社会保障和就业支出（类）其他生活救助（款）其他城市生活救助（项）”30万元，主要用于市民综合帮扶资金。2017年当年预算执行数为0万元，2018年预算安排30万元，比2017年预算执行数增加100%。主要原因是:科目调整。</t>
  </si>
  <si>
    <t xml:space="preserve">    20. “社会保障和就业支出（类）其他社会保障和就业支出（款）其他社会保障和就业支出（项）”2823.10万元，主要用于长寿西沙综合为老服务中心、西康路综合改造工程、长寿敬老院大修、常德路环境改造工程尾款以及社区为老助残经费。2017年当年预算执行数为2078.94万元，2018年预算安排2823.10万元，比2017年预算执行数增加35.80%。主要原因是:一次性项目变化，资金使用情况不同。</t>
  </si>
  <si>
    <t xml:space="preserve">    21. “医疗卫生与计划生育支出（类）计划生育事务（款）计划生育服务（项）”60万元，主要用于计划生育工作经费。2017年当年预算执行数为0万元，2018年预算安排60万元，比2017年预算执行数增加100%。主要原因是:2017年该科目类款项为2100799，2018年变动。</t>
  </si>
  <si>
    <t xml:space="preserve">    22. “医疗卫生与计划生育支出（类）食品和药品监督管理事务（款）食品安全事务（项）”27.2万元，主要用于食安工作经费。2017年当年预算执行数为0万元，2018年预算安排27.20万元，比2017年预算执行数增加100%。主要原因是:科目调整。</t>
  </si>
  <si>
    <t xml:space="preserve">    23. “医疗卫生与计划生育支出（类）行政事业单位医疗（款）行政单位医疗（项）”91.01万元，主要用于按照国家政策规定为行政单位在职人员和参公人员缴纳基本医疗保险费的支出。2017年当年预算执行数为82.71万元，2018年预算安排91.01万元，比2017年预算执行数增加10.04%。主要原因是:社保基数调整以及人员变动。</t>
  </si>
  <si>
    <t xml:space="preserve">    24. “医疗卫生与计划生育支出（类）行政事业单位医疗（款）事业单位医疗（项）”63.2万元，主要用于按照国家政策规定为事业单位在职人员缴纳基本医疗保险费的支出。2017年当年预算执行数为49.50万元，2018年预算安排63.20万元，比2017年预算执行数增加27.66%。主要原因是:社保基数调整以及人员变动。</t>
  </si>
  <si>
    <t xml:space="preserve">    25. “城乡社区支出（类）城乡社区管理事务（款）行政运行（项）”1944.93万元，主要用于机关本部人员经费、公用经费。2017年当年预算执行数为2206.57万元，2018年预算安排1944.93万元，比2017年预算执行数减少11.86%。主要原因是:人员变动。</t>
  </si>
  <si>
    <t xml:space="preserve">    26. “城乡社区支出（类）城乡社区管理事务（款）城管执法（项）”942.62万元，主要用于城市管理综合行政执法方面的人员经费、公用经费支出。2017年当年预算执行数为911.32万元，2018年预算安排942.62万元，比2017年预算执行数增加3.43%。主要原因是:人员变动。</t>
  </si>
  <si>
    <t xml:space="preserve">    27. “城乡社区支出（类）城乡社区管理事务（款）其他城乡社区管理事务支出（项）”805.36万元，主要用于事业单位人员工资薪酬支出以及居委会等日常工作运行管理。2017年当年预算执行数为4125.92万元，2018年预算安排805.36万元，比2017年预算执行数减少80.48%。主要原因是:主科目调整。</t>
  </si>
  <si>
    <t xml:space="preserve">    28. “城乡社区支出（类）城乡社区环境卫生（款）城乡社区环境卫生（项）”491.95万元，主要用于五违整治工作经费。2017年当年预算执行数为1669.23万元，2018年预算安排491.95万元，比2017年预算执行数减少70.53%。主要原因是: 科目调整</t>
  </si>
  <si>
    <t xml:space="preserve">    29. “城乡社区支出（类）其他城乡社区支出（款）其他城乡社区支出（项）”1917.98万元，主要用于社区发展经费、社区应急经费、公共设施服务经费以及社区环境整治和建设经费。2017年当年预算执行数为1103.81万元，2018年预算安排1917.98万元，比2017年预算执行数增加73.76%。主要原因是:科目调整。</t>
  </si>
  <si>
    <t xml:space="preserve">    30. “住房保障支出（类）住房改革支出（款）住房公积金（项）”243.39万元，主要用于按照国家政策规定单位缴纳在职职工的住房公积金支出。2017年当年预算执行数为188.55万元，2018年预算安排243.39万元，比2017年预算执行数增加29.08%。主要原因是: 公积金基数调整及人员变动。</t>
  </si>
  <si>
    <t xml:space="preserve">    31. “住房保障支出（类）住房改革支出（款）购房补贴（项）”319.44万元，主要用于按照政策规定为在职人员发放的购房补贴支出。2017年当年预算执行数为282.88万元，2018年预算安排319.44万元，比2017年预算执行数增加12.92%。主要原因是: 人员变动。</t>
  </si>
  <si>
    <t>2018年部门一般公共预算支出功能分类预算表</t>
  </si>
  <si>
    <t>单位：元</t>
  </si>
  <si>
    <t>项目</t>
  </si>
  <si>
    <t>2017年执行数</t>
  </si>
  <si>
    <t>2018年预算数</t>
  </si>
  <si>
    <t>2018年预算数比2017年执行数</t>
  </si>
  <si>
    <t>功能分类科目编码</t>
  </si>
  <si>
    <t>功能分类科目名称</t>
  </si>
  <si>
    <t>小计</t>
  </si>
  <si>
    <t>基本支出</t>
  </si>
  <si>
    <t>项目支出</t>
  </si>
  <si>
    <t>增减额</t>
  </si>
  <si>
    <t xml:space="preserve"> 增减%</t>
  </si>
  <si>
    <t>类</t>
  </si>
  <si>
    <t>款</t>
  </si>
  <si>
    <t>项</t>
  </si>
  <si>
    <t>201</t>
  </si>
  <si>
    <t>一般公共服务支出</t>
  </si>
  <si>
    <t>01</t>
  </si>
  <si>
    <t>人大事务</t>
  </si>
  <si>
    <t xml:space="preserve">  其他人大事务支出</t>
  </si>
  <si>
    <t>29</t>
  </si>
  <si>
    <t>群众团体事务</t>
  </si>
  <si>
    <t>02</t>
  </si>
  <si>
    <t>一般行政管理事务</t>
  </si>
  <si>
    <t xml:space="preserve">  其他群众团体事务支出</t>
  </si>
  <si>
    <t>32</t>
  </si>
  <si>
    <t>组织事务</t>
  </si>
  <si>
    <t>33</t>
  </si>
  <si>
    <t>宣传事务</t>
  </si>
  <si>
    <t>34</t>
  </si>
  <si>
    <t>统战事务</t>
  </si>
  <si>
    <t>204</t>
  </si>
  <si>
    <t>公共安全支出</t>
  </si>
  <si>
    <t>06</t>
  </si>
  <si>
    <t>司法</t>
  </si>
  <si>
    <t>07</t>
  </si>
  <si>
    <t>法律援助</t>
  </si>
  <si>
    <t>99</t>
  </si>
  <si>
    <t>其他公共安全支出</t>
  </si>
  <si>
    <t>205</t>
  </si>
  <si>
    <t>教育支出</t>
  </si>
  <si>
    <t>其他教育支出</t>
  </si>
  <si>
    <t>206</t>
  </si>
  <si>
    <t>科学技术支出</t>
  </si>
  <si>
    <t>科学技术普及</t>
  </si>
  <si>
    <t>科普活动</t>
  </si>
  <si>
    <t xml:space="preserve">  其他科学技术普及支出</t>
  </si>
  <si>
    <t>207</t>
  </si>
  <si>
    <t>文化体育与传媒支出</t>
  </si>
  <si>
    <t>文化</t>
  </si>
  <si>
    <t>09</t>
  </si>
  <si>
    <t>群众文化</t>
  </si>
  <si>
    <t>03</t>
  </si>
  <si>
    <t>体育</t>
  </si>
  <si>
    <t>08</t>
  </si>
  <si>
    <t>群众体育</t>
  </si>
  <si>
    <t>其他文化体育与传媒支出</t>
  </si>
  <si>
    <t xml:space="preserve">  宣传文化发展专项支出</t>
  </si>
  <si>
    <t>208</t>
  </si>
  <si>
    <t>社会保障和就业支出</t>
  </si>
  <si>
    <t>民政管理事务</t>
  </si>
  <si>
    <t>民间组织管理</t>
  </si>
  <si>
    <t>基层政权和社区建设</t>
  </si>
  <si>
    <t>05</t>
  </si>
  <si>
    <t>行政事业单位离退休</t>
  </si>
  <si>
    <t>归口管理的行政单位离退休</t>
  </si>
  <si>
    <t>事业单位离退休</t>
  </si>
  <si>
    <t>机关事业单位基本养老保险缴费支出</t>
  </si>
  <si>
    <t>机关事业单位职业年金缴费支出</t>
  </si>
  <si>
    <t>就业补助</t>
  </si>
  <si>
    <t>其他就业补助支出</t>
  </si>
  <si>
    <t>抚恤</t>
  </si>
  <si>
    <t xml:space="preserve">  死亡抚恤</t>
  </si>
  <si>
    <t>16</t>
  </si>
  <si>
    <t>红十字事业</t>
  </si>
  <si>
    <t xml:space="preserve">  其他红十字事业支出</t>
  </si>
  <si>
    <t>25</t>
  </si>
  <si>
    <t>其他生活救助</t>
  </si>
  <si>
    <t>其他城市生活救助</t>
  </si>
  <si>
    <t>其他社会保障和就业支出</t>
  </si>
  <si>
    <t>210</t>
  </si>
  <si>
    <t>医疗卫生与计划生育支出</t>
  </si>
  <si>
    <t>计划生育事务</t>
  </si>
  <si>
    <t>17</t>
  </si>
  <si>
    <t>计划生育服务</t>
  </si>
  <si>
    <t xml:space="preserve">  其他计划生育事务支出</t>
  </si>
  <si>
    <t>10</t>
  </si>
  <si>
    <t>食品和药品监督管理事务</t>
  </si>
  <si>
    <t>食品安全事务</t>
  </si>
  <si>
    <t>11</t>
  </si>
  <si>
    <t>行政事业单位医疗</t>
  </si>
  <si>
    <t>行政单位医疗</t>
  </si>
  <si>
    <t>事业单位医疗</t>
  </si>
  <si>
    <t>212</t>
  </si>
  <si>
    <t>城乡社区支出</t>
  </si>
  <si>
    <t>城乡社区管理事务</t>
  </si>
  <si>
    <t>行政运行</t>
  </si>
  <si>
    <t>04</t>
  </si>
  <si>
    <t>城管执法</t>
  </si>
  <si>
    <t>其他城乡社区管理事务支出</t>
  </si>
  <si>
    <t>城乡社区环境卫生</t>
  </si>
  <si>
    <t>其他城乡社区支出</t>
  </si>
  <si>
    <t>221</t>
  </si>
  <si>
    <t>住房保障支出</t>
  </si>
  <si>
    <t>保障性安居工程支出</t>
  </si>
  <si>
    <t xml:space="preserve">  其他保障性安居工程支出</t>
  </si>
  <si>
    <t>住房改革支出</t>
  </si>
  <si>
    <t>住房公积金</t>
  </si>
  <si>
    <t>购房补贴</t>
  </si>
  <si>
    <t>城乡社区住宅</t>
  </si>
  <si>
    <t xml:space="preserve">  其他城乡社区住宅支出</t>
  </si>
  <si>
    <t>合计</t>
  </si>
  <si>
    <t>2018年部门财务收支预算总表</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</si>
  <si>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</si>
  <si>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</si>
  <si>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</si>
  <si>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</si>
  <si>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t>一、一般公共服务支出</t>
  </si>
  <si>
    <r>
      <t>1</t>
    </r>
    <r>
      <rPr>
        <sz val="12"/>
        <rFont val="宋体"/>
        <family val="0"/>
      </rPr>
      <t>. 一般</t>
    </r>
    <r>
      <rPr>
        <sz val="12"/>
        <rFont val="宋体"/>
        <family val="0"/>
      </rPr>
      <t>公共预算资金</t>
    </r>
  </si>
  <si>
    <t>二、公共安全支出</t>
  </si>
  <si>
    <r>
      <t>2</t>
    </r>
    <r>
      <rPr>
        <sz val="12"/>
        <rFont val="宋体"/>
        <family val="0"/>
      </rPr>
      <t xml:space="preserve">. </t>
    </r>
    <r>
      <rPr>
        <sz val="12"/>
        <rFont val="宋体"/>
        <family val="0"/>
      </rPr>
      <t>政府性基金</t>
    </r>
  </si>
  <si>
    <t>三、教育支出</t>
  </si>
  <si>
    <t>二、事业收入</t>
  </si>
  <si>
    <t>四、科学技术支出</t>
  </si>
  <si>
    <t>三、事业单位经营收入</t>
  </si>
  <si>
    <t>五、文化体育与传媒支出</t>
  </si>
  <si>
    <t>四、其他收入</t>
  </si>
  <si>
    <t>六、社会保障和就业支出</t>
  </si>
  <si>
    <t>七、医疗卫生与计划生育支出</t>
  </si>
  <si>
    <t>八、城乡社区支出</t>
  </si>
  <si>
    <t>九、住房保障支出</t>
  </si>
  <si>
    <r>
      <t>收入</t>
    </r>
    <r>
      <rPr>
        <sz val="12"/>
        <rFont val="宋体"/>
        <family val="0"/>
      </rPr>
      <t>总</t>
    </r>
    <r>
      <rPr>
        <sz val="12"/>
        <rFont val="宋体"/>
        <family val="0"/>
      </rPr>
      <t>计</t>
    </r>
  </si>
  <si>
    <r>
      <t>支出</t>
    </r>
    <r>
      <rPr>
        <sz val="12"/>
        <rFont val="宋体"/>
        <family val="0"/>
      </rPr>
      <t>总</t>
    </r>
    <r>
      <rPr>
        <sz val="12"/>
        <rFont val="宋体"/>
        <family val="0"/>
      </rPr>
      <t>计</t>
    </r>
  </si>
  <si>
    <t>2018年部门收入预算总表</t>
  </si>
  <si>
    <t>收入预算</t>
  </si>
  <si>
    <t>财政拨款收入</t>
  </si>
  <si>
    <t>事业收入</t>
  </si>
  <si>
    <t>事业单位
经营收入</t>
  </si>
  <si>
    <t>其他收入</t>
  </si>
  <si>
    <t>2018年部门支出预算总表</t>
  </si>
  <si>
    <t>支出预算</t>
  </si>
  <si>
    <t>2018年部门财政拨款收支预算总表</t>
  </si>
  <si>
    <t>财政拨款支出</t>
  </si>
  <si>
    <t>一般公共预算</t>
  </si>
  <si>
    <t>政府性基金预算</t>
  </si>
  <si>
    <t>2018年部门一般公共预算基本支出部门预算经济分类预算表</t>
  </si>
  <si>
    <t>一般公共预算基本支出</t>
  </si>
  <si>
    <t>部门预算经济分类科目编码</t>
  </si>
  <si>
    <t>经济分类科目名称</t>
  </si>
  <si>
    <t>人员经费</t>
  </si>
  <si>
    <t>公用经费</t>
  </si>
  <si>
    <t>301</t>
  </si>
  <si>
    <t>工资福利支出</t>
  </si>
  <si>
    <t>基本工资</t>
  </si>
  <si>
    <t>津贴补贴</t>
  </si>
  <si>
    <t>奖金</t>
  </si>
  <si>
    <t>绩效工资</t>
  </si>
  <si>
    <t>机关事业单位基本养老保险缴费</t>
  </si>
  <si>
    <t>职业年金缴费</t>
  </si>
  <si>
    <t>城镇职工基本医疗保险缴费</t>
  </si>
  <si>
    <t>12</t>
  </si>
  <si>
    <t>其他社会保障缴费</t>
  </si>
  <si>
    <t>13</t>
  </si>
  <si>
    <t>其他工资福利支出</t>
  </si>
  <si>
    <t>302</t>
  </si>
  <si>
    <t>商品和服务支出</t>
  </si>
  <si>
    <t>办公费</t>
  </si>
  <si>
    <t>手续费</t>
  </si>
  <si>
    <t>水费</t>
  </si>
  <si>
    <t>电费</t>
  </si>
  <si>
    <t>邮电费</t>
  </si>
  <si>
    <t>物业管理费</t>
  </si>
  <si>
    <t>差旅费</t>
  </si>
  <si>
    <t>维修（护）费</t>
  </si>
  <si>
    <t>14</t>
  </si>
  <si>
    <t>租赁费</t>
  </si>
  <si>
    <t>15</t>
  </si>
  <si>
    <t>会议费</t>
  </si>
  <si>
    <t>培训费</t>
  </si>
  <si>
    <t>公务接待费</t>
  </si>
  <si>
    <t>18</t>
  </si>
  <si>
    <t>专用材料费</t>
  </si>
  <si>
    <t>26</t>
  </si>
  <si>
    <t>劳务费</t>
  </si>
  <si>
    <t>27</t>
  </si>
  <si>
    <t>委托业务费</t>
  </si>
  <si>
    <t>28</t>
  </si>
  <si>
    <t>工会经费</t>
  </si>
  <si>
    <t>福利费</t>
  </si>
  <si>
    <t>31</t>
  </si>
  <si>
    <t>公务用车运行维护费</t>
  </si>
  <si>
    <t>39</t>
  </si>
  <si>
    <t>其他交通费用</t>
  </si>
  <si>
    <t>其他商品和服务支出</t>
  </si>
  <si>
    <t>303</t>
  </si>
  <si>
    <t>对个人和家庭的补助</t>
  </si>
  <si>
    <t>离休费</t>
  </si>
  <si>
    <t>退休费</t>
  </si>
  <si>
    <t>奖励金</t>
  </si>
  <si>
    <t>其他对个人和家庭的补助支出</t>
  </si>
  <si>
    <t>310</t>
  </si>
  <si>
    <t>资本性支出</t>
  </si>
  <si>
    <t>办公设备购置</t>
  </si>
  <si>
    <t>2018年部门政府性基金预算支出功能分类预算表</t>
  </si>
  <si>
    <t>政府性基金预算支出</t>
  </si>
  <si>
    <t>无</t>
  </si>
  <si>
    <t>注：本部门2018年度无政府性基金预算财政拨款支出，故此表为空。</t>
  </si>
  <si>
    <t>部门“三公”经费和机关运行经费预算表</t>
  </si>
  <si>
    <t>单位:万元</t>
  </si>
  <si>
    <t>2018年“三公”经费预算数</t>
  </si>
  <si>
    <t>2018年机关运行经费预算数</t>
  </si>
  <si>
    <t>因公出国(境)费</t>
  </si>
  <si>
    <t>公务用车购置及运行费</t>
  </si>
  <si>
    <t>购置费</t>
  </si>
  <si>
    <t>运行费</t>
  </si>
  <si>
    <t>其他相关情况说明</t>
  </si>
  <si>
    <r>
      <t xml:space="preserve">一、2018年“三公”经费预算情况说明 
    2018年“三公”经费预算数为31.9万元，比2017年预算减少3万元。其中：
   （一）因公出国（境）费0，与2017年预算持平，主要原因是因公出国（境）经费由区统筹安排。
   （二）公务用车购置及运行费27.9万元（其中，公务用车购置费0万元，公务用车运行费27.9万元），比2017年预算减少3万元，主要安排编制内公务车辆的报废更新，以及用于安排市内因公出差、公务文件交换、日常工作开展等所需公务用车燃料费、维修费、过路过桥费、保险费等支出。
   （三）公务接待费4万元。与2017年预算持平，主要原因是要安排全国性专业会议、国家重大政策调研、专项检查以及外事团组接待交流等执行公务或开展业务所需住宿费、交通费、伙食费等支出。
二、机关运行经费预算
    2018年上海市普陀区人民政府长寿路街道办事处财政拨款的机关运行经费预算为1018.8万元。
三、政府采购情况
   上海市普陀区人民政府长寿路街道办事处政府采购预算3807.60万元，其中：政府采购货物预算40万元、政府采购工程预算1080万元、政府采购服务预算2687.60万元。   
四、绩效目标设置情况
   2018年度，本部门编报绩效目标的项目共31个，涉及项目预算资金11026.77万元。  
五、有资产占用情况说明
   截至2017年12月31日，上海市普陀区人民政府长寿路街道办事处共有车辆2辆，其中，一般公务用车2辆，一般执法执勤用车0辆、特种专业技术用车0辆、其他用车0辆（由区机管局统一实物保障的一般公务用车0辆）。单位价值50万元以上通用设备1台（套），单位价值100万元以上专用设备0台（套）。           
</t>
    </r>
    <r>
      <rPr>
        <sz val="14"/>
        <rFont val="宋体"/>
        <family val="0"/>
      </rPr>
      <t xml:space="preserve">
</t>
    </r>
  </si>
  <si>
    <t>项目经费情况说明</t>
  </si>
  <si>
    <r>
      <t xml:space="preserve">无
</t>
    </r>
    <r>
      <rPr>
        <sz val="14"/>
        <rFont val="宋体"/>
        <family val="0"/>
      </rPr>
      <t xml:space="preserve">
本部门不涉及此项内容，故本部分内容为空</t>
    </r>
  </si>
  <si>
    <t>财政支出项目绩效目标</t>
  </si>
  <si>
    <t>(2018年 )</t>
  </si>
  <si>
    <t>项目名称</t>
  </si>
  <si>
    <t>项目总目标</t>
  </si>
  <si>
    <t>年度绩效目标</t>
  </si>
  <si>
    <t>分解目标</t>
  </si>
  <si>
    <t>一级指标</t>
  </si>
  <si>
    <t>二级指标</t>
  </si>
  <si>
    <t>三级指标</t>
  </si>
  <si>
    <t>指标目标值</t>
  </si>
  <si>
    <t>产出目标</t>
  </si>
  <si>
    <t>数量目标</t>
  </si>
  <si>
    <t>质量目标</t>
  </si>
  <si>
    <t>时效目标</t>
  </si>
  <si>
    <t>效果目标</t>
  </si>
  <si>
    <t>经济效益目标</t>
  </si>
  <si>
    <t>社会效益目标</t>
  </si>
  <si>
    <t>环境效益目标</t>
  </si>
  <si>
    <t>可持续目标</t>
  </si>
  <si>
    <t>影响力目标</t>
  </si>
  <si>
    <t>满意度目标</t>
  </si>
  <si>
    <t>本部门2018年无项目，故此表为空</t>
  </si>
  <si>
    <t>上海市普陀区财政支出项目绩效目标申报表</t>
  </si>
  <si>
    <t>申报单位名称：上海市普陀区人民政府长寿路街道办事处</t>
  </si>
  <si>
    <t>工会服务工作经费</t>
  </si>
  <si>
    <t>项目类型</t>
  </si>
  <si>
    <t>市委市政府已确定的新增项目□    结转项目□    其他一次性项目□</t>
  </si>
  <si>
    <t>经常性专项业务费☑   其他经常性项目□</t>
  </si>
  <si>
    <t>资金用途</t>
  </si>
  <si>
    <t xml:space="preserve">基本建设工程类□    信息化建设类□    政策补贴类□                      政府购买服务□  资产购置类□    其他事业专业类☑ </t>
  </si>
  <si>
    <t>开始时间</t>
  </si>
  <si>
    <t>2018-01-01</t>
  </si>
  <si>
    <t>结束时间</t>
  </si>
  <si>
    <t>2018-12-31</t>
  </si>
  <si>
    <t>项目概况</t>
  </si>
  <si>
    <t>进一步提高工会经费使用效益，增强工会会员的获得感，更好地为职工服务，发挥好工会组织的桥梁和纽带作用，落实街道总工会职工活动、维权等日常工作。</t>
  </si>
  <si>
    <t>立项依据</t>
  </si>
  <si>
    <t>《普陀区街道总工会服务职工经费使用管理办法》</t>
  </si>
  <si>
    <t>项目设立的必要性</t>
  </si>
  <si>
    <t>按照实际工作需要及区财政局核定</t>
  </si>
  <si>
    <t>保证项目实施的制度、措施</t>
  </si>
  <si>
    <t>《关于深化街道体制改革的实施方案》</t>
  </si>
  <si>
    <t>项目总预算（元）</t>
  </si>
  <si>
    <t>项目当年预算（元）</t>
  </si>
  <si>
    <t>同名项目上年预算额（元）</t>
  </si>
  <si>
    <t>同名项目上年预算执行数（元）</t>
  </si>
  <si>
    <t/>
  </si>
  <si>
    <t>子项目名称</t>
  </si>
  <si>
    <t>预算金额（元）</t>
  </si>
  <si>
    <t>项目当年投入资金构成</t>
  </si>
  <si>
    <t>项目实施计划</t>
  </si>
  <si>
    <t>开展职工活动、职工维权等服务工作</t>
  </si>
  <si>
    <t>提升职工文化法律素养、技能素质和创新能力；职工劳动争议调处、法律援助、民主管理协商、帮困送温暖等</t>
  </si>
  <si>
    <t>分解目标内容</t>
  </si>
  <si>
    <t>绩效指标</t>
  </si>
  <si>
    <t>投入和管理目标</t>
  </si>
  <si>
    <t>财务职能分离性</t>
  </si>
  <si>
    <t>分离</t>
  </si>
  <si>
    <t>投入结构合理性</t>
  </si>
  <si>
    <t>合理</t>
  </si>
  <si>
    <t>配套资金到位率</t>
  </si>
  <si>
    <t>=100.00%</t>
  </si>
  <si>
    <t>区级资金到位率</t>
  </si>
  <si>
    <t>资金到位及时性</t>
  </si>
  <si>
    <t>及时</t>
  </si>
  <si>
    <t>职能分工明确性</t>
  </si>
  <si>
    <t>明确</t>
  </si>
  <si>
    <t>财政投入乘数</t>
  </si>
  <si>
    <t>=2.00</t>
  </si>
  <si>
    <t>战略目标适应性</t>
  </si>
  <si>
    <t>适应</t>
  </si>
  <si>
    <t>绩效目标的合理性</t>
  </si>
  <si>
    <t>项目立项的规范性</t>
  </si>
  <si>
    <t>规范</t>
  </si>
  <si>
    <t>人员到位率</t>
  </si>
  <si>
    <t>长效管理制度建设</t>
  </si>
  <si>
    <t>完善</t>
  </si>
  <si>
    <t>立项依据的充分性</t>
  </si>
  <si>
    <t>充分</t>
  </si>
  <si>
    <t>备注</t>
  </si>
  <si>
    <t>红十字会经费</t>
  </si>
  <si>
    <t>红十字会经费：开展红十字知识、救护包扎培训及人道主义求援活动，依法开展和推动遗体、器官（组织）捐献工作，开展红十字志愿服务活动，开展社会救助及相关服务工作，弘扬“人道、博爱、奉献”精神。</t>
  </si>
  <si>
    <t>《中华人民共和国红十字会法》</t>
  </si>
  <si>
    <t>是中国特色社会主义事业的重要组成部分，秉承“人道、博爱、奉献”的红十字精神，致力于动员社会力量，改善最易受损害群体境况，积极服务经济社会发展大局，在参与应急救护、人道救助、遗体捐献等方面发挥了不可替代的作用，对于保护人民群众生命与健康、促进社会和谐文明进步，具有十分重要的促进作用。</t>
  </si>
  <si>
    <t>《中华人民共和国红十字会法》、《社区红十字会工作制度》</t>
  </si>
  <si>
    <t>管理办红十字会经费</t>
  </si>
  <si>
    <t>根据区红十字会工作统一部署，扎实开展应急救护、人道救助、遗体捐献等工作</t>
  </si>
  <si>
    <t>更好加强和推进社区红十字服务工作，进一步巩固和发展社区红十字管理和服务，使红十字会工作更扎实有效开展</t>
  </si>
  <si>
    <t>推动社区红十字会工作取得进一步提高</t>
  </si>
  <si>
    <t>预算执行率</t>
  </si>
  <si>
    <t>资金使用合规性</t>
  </si>
  <si>
    <t>合规</t>
  </si>
  <si>
    <t>专款专用率</t>
  </si>
  <si>
    <t>财务制度健全性</t>
  </si>
  <si>
    <t>制度完备齐全</t>
  </si>
  <si>
    <t>项目管理制度的健全性</t>
  </si>
  <si>
    <t>健全</t>
  </si>
  <si>
    <t>项目管理制度执行的有效性</t>
  </si>
  <si>
    <t>有效</t>
  </si>
  <si>
    <t>资金到位率</t>
  </si>
  <si>
    <t>政策知晓度</t>
  </si>
  <si>
    <t>社区教育</t>
  </si>
  <si>
    <t>作为社区居民的学习活动中心，社区学校通过整合社区资源，放大政府效能，发挥民间组织优势，满足长寿社区居民日益增长的文化、教育需求，提升居民的社区认同感和归属感。</t>
  </si>
  <si>
    <t>社区教育是实现终身教育的重要形式，是构建全民终身教育体系必不可少的物质平台。通过社区教育，能够实现社区全体成员整体素质和文明程度的提高。发展社区教育可以为构建全民终身教育体系，建设学习型社会打下良好的物质基础，可以为建设和谐社会打下良好的人文基础。</t>
  </si>
  <si>
    <t>按时间节点和工作计划的进度实施</t>
  </si>
  <si>
    <t>分春秋两季分别开设棋牌类、书画类、信息类、语言类、休闲类、舞蹈类、拳操类、形体类、器乐类、声乐类等十大功能课程，以满足青少年、白领、老年人等不同年龄层次的学习需求。</t>
  </si>
  <si>
    <t>构建全民终身学习的教育体系； 逐步提高社区全体成员的生存技能、生活水平与生活质量； 提高社区全体成员整体素质与文明程度； 形成与提高整个社区的人文精神与文化底蕴；服务与促进社区的经济建设和社会发展。</t>
  </si>
  <si>
    <t>通过多规格、多层次、多内容、多形式的文化学习活动，把社区学校打造成“全龄段、全人员、全天候、全系统、全方位”五全并进的社区居民精神家园。</t>
  </si>
  <si>
    <t>社区文化建设</t>
  </si>
  <si>
    <t xml:space="preserve">1、全年开展上海市民文化节各项赛事，文化中心主要负责接受报名，组织初赛，择优推荐团队和个人参加复赛。                                                              
2、参加一年一度的“上海之春”新人新作比赛，立足社区，创作新品参赛。                                                            
3、精品文化进社区每月一次下社区演出，主要为近几年在市区获奖的优秀作品。                                                           
4、白领文化节作为长寿文化品牌项目，在上海国际艺术节和普陀区苏州河文化艺术节期间举办。      
</t>
  </si>
  <si>
    <t xml:space="preserve">1、弘扬先进文化，开展健康有益的社区文化建设，促进社区精神文明建设。                   
2、为社区居民提供展示的舞台，培养精品文艺团队，打造草根明星，营造社区文化氛围，建立和谐邻里关系。                                                                           
3、通过精品文化进社区可以让社区居民足不出户领略到高质量的文艺作品，同时激发起百姓欣赏高雅艺术的兴趣，提高居民文化素养。                                      4、长寿楼宇众多，打造白领艺术节，让青年融入社区，为青年搭建社交平台，提升长寿软实力。    </t>
  </si>
  <si>
    <t>1、根据上海市社区文化活动中心评估定级指标体系规定                                    
2、根据上海市社区文化活动中心社会化、专业化管理办法                                          
3、根据上海市民文化节指导委员会下发的关于上海市民文化节实施方案                       
4、根据普陀区文化局下发的苏州河系列文化活动实施方案</t>
  </si>
  <si>
    <t>社区文化建设经费</t>
  </si>
  <si>
    <t>1、赛事按照全年春、夏、秋、冬四个季节开展。                                         
2、活动按照重要节庆和民俗节日开展（其中包括每月一次的精品文化进社区）。            
3、白领文化艺术节每年10月中旬至11月中旬，为期一个月。</t>
  </si>
  <si>
    <t xml:space="preserve">每年完成文艺演出约100场，展览展示12场，电影放映104场      
</t>
  </si>
  <si>
    <t xml:space="preserve">服务人次30万以上（包括室外活动）      
</t>
  </si>
  <si>
    <t>禁毒工作经费</t>
  </si>
  <si>
    <t xml:space="preserve">该项目围绕社区戒毒社区康复及禁毒宣传预防两项工作而设立，主要范围包括提升工作人员的业务能力、协作单位的业务沟通、社戒社康对象的帮教、各类禁毒宣传几项内容。      
</t>
  </si>
  <si>
    <t xml:space="preserve">根据我国《禁毒法》和《戒毒条例》规定，各级政府应切实保障禁毒工作经费。      
</t>
  </si>
  <si>
    <t xml:space="preserve">项目设立可以有效替身工作人员的业务能力，顺利开展社戒社康人员的日常管理和帮扶救助工作，通过“五所联动”机制推动工作落实，运用项目化工作提升工作成效；通过向社区、学校、单位等重点地区开展禁毒宣传工作，减少毒品犯罪纪律，有效预防涉毒案件的产生，从而促进社区平安建设和综合治理。      </t>
  </si>
  <si>
    <t xml:space="preserve">项目通过建立“五所联动”机制开展社戒社康在内的特殊人员帮扶工作。      
</t>
  </si>
  <si>
    <r>
      <t>"全年：吸毒人员安置帮教；禁毒入所帮教、接所；联系社区戒毒协作单位；场所从业人员、志愿者、工作人员培训。6月份：“禁毒宣传月”专项经费（评比、宣传、组织活动）；"</t>
    </r>
    <r>
      <rPr>
        <sz val="11"/>
        <rFont val="Arial"/>
        <family val="2"/>
      </rPr>
      <t xml:space="preserve">      </t>
    </r>
  </si>
  <si>
    <t xml:space="preserve">维护社会治安秩序，保护公民身心健康，教育挽救吸毒人员，帮助恢复社会功能。      
</t>
  </si>
  <si>
    <t xml:space="preserve">戒毒康复措施得到有效执行，社区戒毒社区康复执行率达到80%以上。戒毒康复效果得到有效巩固，社区戒毒社区康复人员复吸率不超过20%，社会面阿片类戒毒康复人员就业安置率达到70%。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</si>
</sst>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yyyy&quot;年&quot;m&quot;月&quot;;@"/>
  </numFmts>
  <fonts count="76">
    <font>
      <sz val="12"/>
      <name val="宋体"/>
      <family val="0"/>
    </font>
    <font>
      <sz val="16"/>
      <name val="宋体"/>
      <family val="0"/>
    </font>
    <font>
      <b/>
      <sz val="16"/>
      <color indexed="8"/>
      <name val="宋体"/>
      <family val="0"/>
    </font>
    <font>
      <sz val="11"/>
      <color indexed="8"/>
      <name val="宋体"/>
      <family val="0"/>
    </font>
    <font>
      <sz val="11"/>
      <name val="宋体"/>
      <family val="0"/>
    </font>
    <font>
      <b/>
      <sz val="18"/>
      <color indexed="8"/>
      <name val="宋体"/>
      <family val="0"/>
    </font>
    <font>
      <b/>
      <sz val="20"/>
      <color indexed="8"/>
      <name val="宋体"/>
      <family val="0"/>
    </font>
    <font>
      <sz val="14"/>
      <name val="仿宋_GB2312"/>
      <family val="3"/>
    </font>
    <font>
      <sz val="18"/>
      <name val="宋体"/>
      <family val="0"/>
    </font>
    <font>
      <sz val="14"/>
      <name val="宋体"/>
      <family val="0"/>
    </font>
    <font>
      <sz val="14"/>
      <name val="黑体"/>
      <family val="3"/>
    </font>
    <font>
      <sz val="10"/>
      <name val="宋体"/>
      <family val="0"/>
    </font>
    <font>
      <sz val="10"/>
      <color indexed="8"/>
      <name val="SimSun"/>
      <family val="0"/>
    </font>
    <font>
      <sz val="9"/>
      <color indexed="8"/>
      <name val="SimSun"/>
      <family val="0"/>
    </font>
    <font>
      <sz val="9"/>
      <color indexed="8"/>
      <name val="宋体"/>
      <family val="0"/>
    </font>
    <font>
      <sz val="9"/>
      <name val="SimSun"/>
      <family val="0"/>
    </font>
    <font>
      <sz val="9"/>
      <name val="宋体"/>
      <family val="0"/>
    </font>
    <font>
      <sz val="13"/>
      <name val="宋体"/>
      <family val="0"/>
    </font>
    <font>
      <sz val="12"/>
      <color indexed="10"/>
      <name val="宋体"/>
      <family val="0"/>
    </font>
    <font>
      <b/>
      <sz val="18"/>
      <name val="宋体"/>
      <family val="0"/>
    </font>
    <font>
      <sz val="20"/>
      <color indexed="8"/>
      <name val="宋体"/>
      <family val="0"/>
    </font>
    <font>
      <sz val="18"/>
      <color indexed="8"/>
      <name val="宋体"/>
      <family val="0"/>
    </font>
    <font>
      <sz val="14"/>
      <color indexed="8"/>
      <name val="仿宋_GB2312"/>
      <family val="3"/>
    </font>
    <font>
      <sz val="14"/>
      <color indexed="10"/>
      <name val="仿宋_GB2312"/>
      <family val="3"/>
    </font>
    <font>
      <b/>
      <sz val="14"/>
      <color indexed="8"/>
      <name val="宋体"/>
      <family val="0"/>
    </font>
    <font>
      <sz val="10"/>
      <color indexed="8"/>
      <name val="Times New Roman"/>
      <family val="1"/>
    </font>
    <font>
      <b/>
      <sz val="36"/>
      <color indexed="8"/>
      <name val="楷体_GB2312"/>
      <family val="3"/>
    </font>
    <font>
      <sz val="16"/>
      <color indexed="8"/>
      <name val="楷体_GB2312"/>
      <family val="3"/>
    </font>
    <font>
      <sz val="18"/>
      <color indexed="8"/>
      <name val="楷体_GB2312"/>
      <family val="3"/>
    </font>
    <font>
      <sz val="16"/>
      <color indexed="8"/>
      <name val="仿宋_GB2312"/>
      <family val="3"/>
    </font>
    <font>
      <sz val="14"/>
      <color indexed="8"/>
      <name val="楷体_GB2312"/>
      <family val="3"/>
    </font>
    <font>
      <b/>
      <sz val="14"/>
      <name val="黑体"/>
      <family val="3"/>
    </font>
    <font>
      <b/>
      <sz val="18"/>
      <color indexed="6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62"/>
      <name val="宋体"/>
      <family val="0"/>
    </font>
    <font>
      <sz val="11"/>
      <color indexed="10"/>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宋体"/>
      <family val="0"/>
    </font>
    <font>
      <sz val="11"/>
      <color theme="1"/>
      <name val="宋体"/>
      <family val="0"/>
    </font>
    <font>
      <b/>
      <sz val="18"/>
      <color theme="1"/>
      <name val="宋体"/>
      <family val="0"/>
    </font>
    <font>
      <b/>
      <sz val="20"/>
      <color theme="1"/>
      <name val="宋体"/>
      <family val="0"/>
    </font>
    <font>
      <sz val="12"/>
      <color rgb="FFFF0000"/>
      <name val="宋体"/>
      <family val="0"/>
    </font>
    <font>
      <sz val="14"/>
      <color rgb="FFFF0000"/>
      <name val="仿宋_GB2312"/>
      <family val="3"/>
    </font>
  </fonts>
  <fills count="38">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8"/>
      </right>
      <top style="thin">
        <color indexed="8"/>
      </top>
      <bottom>
        <color indexed="63"/>
      </bottom>
    </border>
    <border>
      <left>
        <color indexed="63"/>
      </left>
      <right>
        <color indexed="8"/>
      </right>
      <top style="thin">
        <color indexed="8"/>
      </top>
      <bottom>
        <color indexed="63"/>
      </bottom>
    </border>
    <border>
      <left>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color indexed="8"/>
      </left>
      <right/>
      <top style="thin">
        <color indexed="8"/>
      </top>
      <bottom style="thin">
        <color indexed="8"/>
      </bottom>
    </border>
    <border>
      <left>
        <color indexed="63"/>
      </left>
      <right style="thin">
        <color indexed="8"/>
      </right>
      <top>
        <color indexed="63"/>
      </top>
      <bottom style="thin">
        <color indexed="8"/>
      </bottom>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medium">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51" fillId="3" borderId="0" applyNumberFormat="0" applyBorder="0" applyAlignment="0" applyProtection="0"/>
    <xf numFmtId="0" fontId="52" fillId="4" borderId="1" applyNumberFormat="0" applyAlignment="0" applyProtection="0"/>
    <xf numFmtId="0" fontId="3" fillId="5" borderId="0" applyNumberFormat="0" applyBorder="0" applyAlignment="0" applyProtection="0"/>
    <xf numFmtId="0" fontId="3" fillId="6" borderId="0" applyNumberFormat="0" applyBorder="0" applyAlignment="0" applyProtection="0"/>
    <xf numFmtId="0" fontId="51" fillId="7" borderId="0" applyNumberFormat="0" applyBorder="0" applyAlignment="0" applyProtection="0"/>
    <xf numFmtId="0" fontId="53" fillId="8" borderId="0" applyNumberFormat="0" applyBorder="0" applyAlignment="0" applyProtection="0"/>
    <xf numFmtId="0" fontId="3" fillId="9" borderId="0" applyNumberFormat="0" applyBorder="0" applyAlignment="0" applyProtection="0"/>
    <xf numFmtId="0" fontId="54" fillId="10" borderId="0" applyNumberFormat="0" applyBorder="0" applyAlignment="0" applyProtection="0"/>
    <xf numFmtId="0" fontId="55" fillId="0" borderId="0" applyNumberFormat="0" applyFill="0" applyBorder="0" applyAlignment="0" applyProtection="0"/>
    <xf numFmtId="0" fontId="3" fillId="11" borderId="0" applyNumberFormat="0" applyBorder="0" applyAlignment="0" applyProtection="0"/>
    <xf numFmtId="0" fontId="56" fillId="0" borderId="0" applyNumberFormat="0" applyFill="0" applyBorder="0" applyAlignment="0" applyProtection="0"/>
    <xf numFmtId="0" fontId="0" fillId="12" borderId="2" applyNumberFormat="0" applyFont="0" applyAlignment="0" applyProtection="0"/>
    <xf numFmtId="0" fontId="54" fillId="13"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14" borderId="0" applyNumberFormat="0" applyBorder="0" applyAlignment="0" applyProtection="0"/>
    <xf numFmtId="0" fontId="57" fillId="0" borderId="5" applyNumberFormat="0" applyFill="0" applyAlignment="0" applyProtection="0"/>
    <xf numFmtId="0" fontId="54" fillId="15" borderId="0" applyNumberFormat="0" applyBorder="0" applyAlignment="0" applyProtection="0"/>
    <xf numFmtId="0" fontId="63" fillId="16" borderId="6" applyNumberFormat="0" applyAlignment="0" applyProtection="0"/>
    <xf numFmtId="0" fontId="64" fillId="16" borderId="1" applyNumberFormat="0" applyAlignment="0" applyProtection="0"/>
    <xf numFmtId="0" fontId="65" fillId="17" borderId="7" applyNumberFormat="0" applyAlignment="0" applyProtection="0"/>
    <xf numFmtId="0" fontId="51" fillId="18" borderId="0" applyNumberFormat="0" applyBorder="0" applyAlignment="0" applyProtection="0"/>
    <xf numFmtId="0" fontId="54" fillId="19"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20" borderId="0" applyNumberFormat="0" applyBorder="0" applyAlignment="0" applyProtection="0"/>
    <xf numFmtId="0" fontId="69" fillId="21" borderId="0" applyNumberFormat="0" applyBorder="0" applyAlignment="0" applyProtection="0"/>
    <xf numFmtId="0" fontId="51" fillId="22" borderId="0" applyNumberFormat="0" applyBorder="0" applyAlignment="0" applyProtection="0"/>
    <xf numFmtId="0" fontId="54"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4" fillId="32" borderId="0" applyNumberFormat="0" applyBorder="0" applyAlignment="0" applyProtection="0"/>
    <xf numFmtId="0" fontId="51" fillId="33"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51" fillId="36" borderId="0" applyNumberFormat="0" applyBorder="0" applyAlignment="0" applyProtection="0"/>
    <xf numFmtId="0" fontId="54" fillId="37" borderId="0" applyNumberFormat="0" applyBorder="0" applyAlignment="0" applyProtection="0"/>
  </cellStyleXfs>
  <cellXfs count="220">
    <xf numFmtId="0" fontId="0" fillId="0" borderId="0" xfId="0" applyAlignment="1">
      <alignment vertical="center"/>
    </xf>
    <xf numFmtId="0" fontId="1" fillId="0" borderId="0" xfId="0" applyFont="1" applyAlignment="1">
      <alignment vertical="center"/>
    </xf>
    <xf numFmtId="0" fontId="70" fillId="0" borderId="10" xfId="0" applyFont="1" applyBorder="1" applyAlignment="1">
      <alignment horizontal="center"/>
    </xf>
    <xf numFmtId="0" fontId="70" fillId="0" borderId="11" xfId="0" applyFont="1" applyBorder="1" applyAlignment="1">
      <alignment horizontal="center"/>
    </xf>
    <xf numFmtId="0" fontId="70" fillId="0" borderId="12" xfId="0" applyFont="1" applyBorder="1" applyAlignment="1">
      <alignment horizontal="center"/>
    </xf>
    <xf numFmtId="0" fontId="71" fillId="0" borderId="10" xfId="0" applyFont="1" applyBorder="1" applyAlignment="1">
      <alignment horizontal="center" vertical="center"/>
    </xf>
    <xf numFmtId="0" fontId="71" fillId="0" borderId="11" xfId="0" applyFont="1" applyBorder="1" applyAlignment="1">
      <alignment horizontal="center" vertical="center"/>
    </xf>
    <xf numFmtId="0" fontId="71" fillId="0" borderId="12" xfId="0" applyFont="1" applyBorder="1" applyAlignment="1">
      <alignment horizontal="center" vertical="center"/>
    </xf>
    <xf numFmtId="0" fontId="71" fillId="0" borderId="10" xfId="0" applyFont="1" applyBorder="1" applyAlignment="1">
      <alignment horizontal="left" vertical="center"/>
    </xf>
    <xf numFmtId="0" fontId="71" fillId="0" borderId="11" xfId="0" applyFont="1" applyBorder="1" applyAlignment="1">
      <alignment horizontal="left" vertical="center"/>
    </xf>
    <xf numFmtId="0" fontId="71" fillId="0" borderId="12" xfId="0" applyFont="1" applyBorder="1" applyAlignment="1">
      <alignment horizontal="left" vertical="center"/>
    </xf>
    <xf numFmtId="0" fontId="71" fillId="0" borderId="13" xfId="0" applyFont="1" applyBorder="1" applyAlignment="1">
      <alignment horizontal="left" vertical="center"/>
    </xf>
    <xf numFmtId="0" fontId="71" fillId="0" borderId="14" xfId="0" applyFont="1" applyBorder="1" applyAlignment="1">
      <alignment horizontal="left" vertical="center"/>
    </xf>
    <xf numFmtId="0" fontId="71" fillId="0" borderId="10" xfId="0" applyFont="1" applyBorder="1" applyAlignment="1">
      <alignment horizontal="left" vertical="center" wrapText="1"/>
    </xf>
    <xf numFmtId="0" fontId="71" fillId="0" borderId="11" xfId="0" applyFont="1" applyBorder="1" applyAlignment="1">
      <alignment horizontal="left" vertical="center" wrapText="1"/>
    </xf>
    <xf numFmtId="0" fontId="71" fillId="0" borderId="12" xfId="0" applyFont="1" applyBorder="1" applyAlignment="1">
      <alignment horizontal="left" vertical="center" wrapText="1"/>
    </xf>
    <xf numFmtId="0" fontId="71" fillId="0" borderId="15" xfId="0" applyFont="1" applyBorder="1" applyAlignment="1">
      <alignment horizontal="left" vertical="center"/>
    </xf>
    <xf numFmtId="49" fontId="4" fillId="0" borderId="13" xfId="0" applyNumberFormat="1" applyFont="1" applyFill="1" applyBorder="1" applyAlignment="1" applyProtection="1">
      <alignment horizontal="center" vertical="center" wrapText="1"/>
      <protection locked="0"/>
    </xf>
    <xf numFmtId="0" fontId="4" fillId="0" borderId="13" xfId="0" applyFont="1" applyFill="1" applyBorder="1" applyAlignment="1" applyProtection="1">
      <alignment vertical="center" wrapText="1"/>
      <protection locked="0"/>
    </xf>
    <xf numFmtId="0" fontId="71" fillId="0" borderId="14" xfId="0" applyFont="1" applyBorder="1" applyAlignment="1">
      <alignment horizontal="left" vertical="center" wrapText="1"/>
    </xf>
    <xf numFmtId="0" fontId="71" fillId="0" borderId="16" xfId="0" applyFont="1" applyBorder="1" applyAlignment="1">
      <alignment horizontal="left" vertical="top" wrapText="1"/>
    </xf>
    <xf numFmtId="0" fontId="71" fillId="0" borderId="17" xfId="0" applyFont="1" applyBorder="1" applyAlignment="1">
      <alignment horizontal="left" vertical="top" wrapText="1"/>
    </xf>
    <xf numFmtId="0" fontId="71" fillId="0" borderId="18" xfId="0" applyFont="1" applyBorder="1" applyAlignment="1">
      <alignment horizontal="left" vertical="top" wrapText="1"/>
    </xf>
    <xf numFmtId="0" fontId="71" fillId="0" borderId="15" xfId="0" applyFont="1" applyBorder="1" applyAlignment="1">
      <alignment horizontal="left" vertical="center" wrapText="1"/>
    </xf>
    <xf numFmtId="0" fontId="71" fillId="0" borderId="19" xfId="0" applyFont="1" applyBorder="1" applyAlignment="1">
      <alignment horizontal="left" vertical="top" wrapText="1"/>
    </xf>
    <xf numFmtId="0" fontId="71" fillId="0" borderId="20" xfId="0" applyFont="1" applyBorder="1" applyAlignment="1">
      <alignment horizontal="left" vertical="top" wrapText="1"/>
    </xf>
    <xf numFmtId="0" fontId="71" fillId="0" borderId="21" xfId="0" applyFont="1" applyBorder="1" applyAlignment="1">
      <alignment horizontal="left" vertical="top" wrapText="1"/>
    </xf>
    <xf numFmtId="0" fontId="71" fillId="0" borderId="10"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3" xfId="0" applyFont="1" applyBorder="1" applyAlignment="1">
      <alignment vertical="center" wrapText="1"/>
    </xf>
    <xf numFmtId="0" fontId="71" fillId="0" borderId="14" xfId="0" applyFont="1" applyBorder="1" applyAlignment="1">
      <alignment vertical="center" wrapText="1"/>
    </xf>
    <xf numFmtId="0" fontId="71" fillId="0" borderId="22" xfId="0" applyFont="1" applyBorder="1" applyAlignment="1">
      <alignment vertical="center" wrapText="1"/>
    </xf>
    <xf numFmtId="0" fontId="71" fillId="0" borderId="15" xfId="0" applyFont="1" applyBorder="1" applyAlignment="1">
      <alignment vertical="center" wrapText="1"/>
    </xf>
    <xf numFmtId="0" fontId="71" fillId="0" borderId="13" xfId="0" applyFont="1" applyBorder="1" applyAlignment="1">
      <alignment horizontal="center" vertical="center"/>
    </xf>
    <xf numFmtId="0" fontId="3" fillId="0" borderId="14" xfId="0" applyFont="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2" xfId="0" applyFont="1" applyBorder="1" applyAlignment="1">
      <alignment horizontal="left" vertical="center" wrapText="1"/>
    </xf>
    <xf numFmtId="0" fontId="3" fillId="0" borderId="22"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72" fillId="0" borderId="10" xfId="0" applyFont="1" applyBorder="1" applyAlignment="1">
      <alignment horizontal="center"/>
    </xf>
    <xf numFmtId="0" fontId="72" fillId="0" borderId="11" xfId="0" applyFont="1" applyBorder="1" applyAlignment="1">
      <alignment horizontal="center"/>
    </xf>
    <xf numFmtId="0" fontId="72" fillId="0" borderId="12" xfId="0" applyFont="1" applyBorder="1" applyAlignment="1">
      <alignment horizontal="center"/>
    </xf>
    <xf numFmtId="0" fontId="71" fillId="0" borderId="10" xfId="0" applyFont="1" applyBorder="1" applyAlignment="1">
      <alignment horizontal="left" vertical="top" wrapText="1"/>
    </xf>
    <xf numFmtId="0" fontId="71" fillId="0" borderId="11" xfId="0" applyFont="1" applyBorder="1" applyAlignment="1">
      <alignment horizontal="left" vertical="top" wrapText="1"/>
    </xf>
    <xf numFmtId="0" fontId="71" fillId="0" borderId="12" xfId="0" applyFont="1" applyBorder="1" applyAlignment="1">
      <alignment horizontal="left" vertical="top" wrapText="1"/>
    </xf>
    <xf numFmtId="0" fontId="73" fillId="0" borderId="10" xfId="0" applyFont="1" applyBorder="1" applyAlignment="1">
      <alignment horizontal="center"/>
    </xf>
    <xf numFmtId="0" fontId="73" fillId="0" borderId="11" xfId="0" applyFont="1" applyBorder="1" applyAlignment="1">
      <alignment horizontal="center"/>
    </xf>
    <xf numFmtId="0" fontId="73" fillId="0" borderId="12" xfId="0" applyFont="1" applyBorder="1" applyAlignment="1">
      <alignment horizont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0" fillId="0" borderId="0" xfId="0" applyNumberFormat="1" applyFont="1" applyFill="1" applyBorder="1" applyAlignment="1">
      <alignment vertical="center"/>
    </xf>
    <xf numFmtId="0" fontId="0" fillId="0" borderId="0" xfId="0" applyNumberFormat="1" applyFont="1" applyFill="1" applyBorder="1" applyAlignment="1">
      <alignment/>
    </xf>
    <xf numFmtId="0" fontId="3" fillId="0" borderId="0" xfId="0" applyFont="1" applyAlignment="1">
      <alignment/>
    </xf>
    <xf numFmtId="0" fontId="6" fillId="0" borderId="23" xfId="0" applyFont="1" applyBorder="1" applyAlignment="1">
      <alignment horizontal="center" vertical="center"/>
    </xf>
    <xf numFmtId="0" fontId="6" fillId="0" borderId="11" xfId="0" applyFont="1" applyBorder="1" applyAlignment="1">
      <alignment horizontal="center" vertical="center"/>
    </xf>
    <xf numFmtId="0" fontId="6"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0" fillId="0" borderId="28" xfId="0" applyNumberFormat="1" applyFill="1" applyBorder="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4" xfId="0" applyFont="1" applyBorder="1" applyAlignment="1">
      <alignment horizontal="center" vertical="center"/>
    </xf>
    <xf numFmtId="0" fontId="3" fillId="0" borderId="28" xfId="0"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center" vertical="center"/>
    </xf>
    <xf numFmtId="0" fontId="0" fillId="0" borderId="0" xfId="0" applyFont="1" applyAlignment="1">
      <alignment vertical="top" wrapText="1"/>
    </xf>
    <xf numFmtId="0" fontId="0" fillId="0" borderId="0" xfId="0" applyAlignment="1">
      <alignment vertical="center" wrapText="1"/>
    </xf>
    <xf numFmtId="0" fontId="9" fillId="0" borderId="0" xfId="0" applyFont="1" applyAlignment="1">
      <alignment vertical="top" wrapText="1"/>
    </xf>
    <xf numFmtId="0" fontId="9" fillId="0" borderId="0" xfId="0" applyFont="1" applyAlignment="1">
      <alignment vertical="center"/>
    </xf>
    <xf numFmtId="0" fontId="10"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Font="1" applyAlignment="1">
      <alignment vertical="center"/>
    </xf>
    <xf numFmtId="0" fontId="0" fillId="0" borderId="35" xfId="0" applyFont="1" applyBorder="1" applyAlignment="1">
      <alignment vertical="center"/>
    </xf>
    <xf numFmtId="0" fontId="0" fillId="0" borderId="35" xfId="0" applyFont="1" applyBorder="1" applyAlignment="1">
      <alignment horizontal="right"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8" xfId="0" applyFont="1" applyBorder="1" applyAlignment="1">
      <alignment horizontal="center" vertical="center"/>
    </xf>
    <xf numFmtId="0" fontId="0" fillId="0" borderId="0" xfId="0"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horizontal="right" vertical="center"/>
    </xf>
    <xf numFmtId="0" fontId="4" fillId="0" borderId="0" xfId="0" applyFont="1" applyAlignment="1">
      <alignment vertical="center"/>
    </xf>
    <xf numFmtId="0" fontId="0" fillId="0" borderId="28" xfId="0" applyFont="1" applyBorder="1" applyAlignment="1">
      <alignment horizontal="center" vertical="center"/>
    </xf>
    <xf numFmtId="0" fontId="0" fillId="0" borderId="28"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Border="1" applyAlignment="1">
      <alignment horizontal="center" vertical="center"/>
    </xf>
    <xf numFmtId="176" fontId="0" fillId="0" borderId="29" xfId="0" applyNumberFormat="1" applyFont="1" applyBorder="1" applyAlignment="1">
      <alignment horizontal="center" vertical="center" wrapText="1"/>
    </xf>
    <xf numFmtId="176" fontId="0" fillId="0" borderId="34" xfId="0" applyNumberFormat="1" applyFont="1" applyBorder="1" applyAlignment="1">
      <alignment horizontal="center" vertical="center" wrapText="1"/>
    </xf>
    <xf numFmtId="0" fontId="0" fillId="0" borderId="28" xfId="0" applyFont="1" applyBorder="1" applyAlignment="1">
      <alignment horizontal="left" vertical="center" wrapText="1"/>
    </xf>
    <xf numFmtId="176" fontId="0" fillId="0" borderId="28" xfId="0" applyNumberFormat="1" applyFont="1" applyBorder="1" applyAlignment="1">
      <alignment horizontal="right" vertical="center"/>
    </xf>
    <xf numFmtId="49" fontId="0" fillId="0" borderId="28" xfId="0" applyNumberFormat="1"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19" applyNumberFormat="1" applyFont="1" applyFill="1" applyBorder="1" applyAlignment="1">
      <alignment horizontal="right" vertical="center"/>
    </xf>
    <xf numFmtId="0" fontId="11" fillId="0" borderId="0" xfId="0" applyFont="1" applyAlignment="1">
      <alignment vertical="center"/>
    </xf>
    <xf numFmtId="0" fontId="11" fillId="0" borderId="0" xfId="0" applyFont="1" applyAlignment="1">
      <alignment vertical="center"/>
    </xf>
    <xf numFmtId="0" fontId="0" fillId="0" borderId="28" xfId="0"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4" xfId="0" applyBorder="1" applyAlignment="1">
      <alignment horizontal="center" vertical="center"/>
    </xf>
    <xf numFmtId="0" fontId="12" fillId="0" borderId="13" xfId="0" applyFont="1" applyFill="1" applyBorder="1" applyAlignment="1">
      <alignment horizontal="left" vertical="center" wrapText="1"/>
    </xf>
    <xf numFmtId="3" fontId="12" fillId="0" borderId="13" xfId="0" applyNumberFormat="1" applyFont="1" applyFill="1" applyBorder="1" applyAlignment="1">
      <alignment horizontal="right" vertical="center" wrapText="1"/>
    </xf>
    <xf numFmtId="0" fontId="0" fillId="0" borderId="28" xfId="0" applyFont="1" applyBorder="1" applyAlignment="1">
      <alignment horizontal="left" vertical="center"/>
    </xf>
    <xf numFmtId="176" fontId="0" fillId="0" borderId="28" xfId="0" applyNumberFormat="1" applyFont="1" applyBorder="1" applyAlignment="1">
      <alignment horizontal="left" vertical="center"/>
    </xf>
    <xf numFmtId="176" fontId="0" fillId="0" borderId="28" xfId="0" applyNumberFormat="1" applyFont="1" applyBorder="1" applyAlignment="1">
      <alignment horizontal="left" vertic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3" fillId="0" borderId="28" xfId="0" applyFont="1" applyFill="1" applyBorder="1" applyAlignment="1">
      <alignment horizontal="left" vertical="center" wrapText="1"/>
    </xf>
    <xf numFmtId="3" fontId="13" fillId="0" borderId="28" xfId="0" applyNumberFormat="1" applyFont="1" applyFill="1" applyBorder="1" applyAlignment="1">
      <alignment horizontal="right" vertical="center" wrapText="1"/>
    </xf>
    <xf numFmtId="0" fontId="13" fillId="0" borderId="13" xfId="0" applyFont="1" applyFill="1" applyBorder="1" applyAlignment="1">
      <alignment horizontal="left" vertical="center" wrapText="1"/>
    </xf>
    <xf numFmtId="176" fontId="13" fillId="0" borderId="13" xfId="0" applyNumberFormat="1" applyFont="1" applyFill="1" applyBorder="1" applyAlignment="1">
      <alignment horizontal="left" vertical="center" wrapText="1"/>
    </xf>
    <xf numFmtId="176" fontId="13" fillId="0" borderId="36" xfId="0" applyNumberFormat="1" applyFont="1" applyFill="1" applyBorder="1" applyAlignment="1">
      <alignment horizontal="left" vertical="center" wrapText="1"/>
    </xf>
    <xf numFmtId="176" fontId="0" fillId="0" borderId="28" xfId="19" applyNumberFormat="1" applyFont="1" applyFill="1" applyBorder="1" applyAlignment="1">
      <alignment horizontal="right" vertical="center"/>
    </xf>
    <xf numFmtId="176" fontId="0" fillId="0" borderId="28" xfId="0" applyNumberFormat="1" applyFont="1" applyBorder="1" applyAlignment="1">
      <alignment horizontal="righ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49" fontId="0" fillId="0" borderId="0" xfId="0" applyNumberFormat="1" applyFont="1" applyFill="1" applyAlignment="1">
      <alignment vertical="center"/>
    </xf>
    <xf numFmtId="0" fontId="4" fillId="0" borderId="0" xfId="0" applyFont="1" applyFill="1" applyAlignment="1">
      <alignment horizontal="left" vertical="center"/>
    </xf>
    <xf numFmtId="176" fontId="0" fillId="0" borderId="0" xfId="0" applyNumberFormat="1" applyFont="1" applyFill="1" applyAlignment="1">
      <alignment horizontal="right" vertical="center"/>
    </xf>
    <xf numFmtId="0" fontId="0" fillId="0" borderId="0" xfId="0" applyFill="1" applyAlignment="1">
      <alignment horizontal="right" vertical="center"/>
    </xf>
    <xf numFmtId="0" fontId="8" fillId="0" borderId="0" xfId="0" applyFont="1" applyFill="1" applyAlignment="1">
      <alignment horizontal="center" vertical="center"/>
    </xf>
    <xf numFmtId="49" fontId="0" fillId="0" borderId="0" xfId="0" applyNumberFormat="1" applyFill="1" applyAlignment="1">
      <alignment vertical="center"/>
    </xf>
    <xf numFmtId="0" fontId="0" fillId="0" borderId="0" xfId="0" applyFill="1" applyAlignment="1">
      <alignment vertical="center"/>
    </xf>
    <xf numFmtId="0" fontId="4" fillId="0" borderId="0" xfId="0" applyFont="1" applyFill="1" applyAlignment="1">
      <alignment horizontal="left" vertical="center"/>
    </xf>
    <xf numFmtId="0" fontId="0" fillId="0" borderId="0" xfId="0" applyFont="1" applyFill="1" applyAlignment="1">
      <alignment horizontal="right" vertical="center"/>
    </xf>
    <xf numFmtId="0" fontId="4" fillId="0" borderId="0" xfId="0" applyFont="1" applyFill="1" applyAlignment="1">
      <alignment vertical="center"/>
    </xf>
    <xf numFmtId="49" fontId="4" fillId="0" borderId="0" xfId="0" applyNumberFormat="1" applyFont="1" applyFill="1" applyAlignment="1">
      <alignment vertical="center"/>
    </xf>
    <xf numFmtId="0" fontId="0" fillId="0" borderId="28" xfId="0" applyFont="1" applyFill="1" applyBorder="1" applyAlignment="1">
      <alignment horizontal="center" vertical="center"/>
    </xf>
    <xf numFmtId="49" fontId="0" fillId="0" borderId="28" xfId="0" applyNumberFormat="1" applyFont="1" applyFill="1" applyBorder="1" applyAlignment="1">
      <alignment horizontal="center" vertical="center"/>
    </xf>
    <xf numFmtId="0" fontId="4"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0" fillId="0" borderId="28" xfId="0" applyFont="1" applyFill="1" applyBorder="1" applyAlignment="1">
      <alignment vertical="center"/>
    </xf>
    <xf numFmtId="0" fontId="11" fillId="0" borderId="30" xfId="0" applyFont="1" applyFill="1" applyBorder="1" applyAlignment="1">
      <alignment horizontal="center" vertical="center"/>
    </xf>
    <xf numFmtId="49" fontId="11" fillId="0" borderId="31" xfId="0" applyNumberFormat="1" applyFont="1" applyFill="1" applyBorder="1" applyAlignment="1">
      <alignment horizontal="center" vertical="center"/>
    </xf>
    <xf numFmtId="0" fontId="11" fillId="0" borderId="32" xfId="0" applyFont="1" applyFill="1" applyBorder="1" applyAlignment="1">
      <alignment horizontal="center" vertical="center"/>
    </xf>
    <xf numFmtId="0" fontId="0" fillId="0" borderId="33" xfId="0" applyFont="1" applyFill="1" applyBorder="1" applyAlignment="1">
      <alignment horizontal="center" vertical="center"/>
    </xf>
    <xf numFmtId="176" fontId="0" fillId="0" borderId="29" xfId="0" applyNumberFormat="1" applyFont="1" applyFill="1" applyBorder="1" applyAlignment="1">
      <alignment horizontal="center" vertical="center" wrapText="1"/>
    </xf>
    <xf numFmtId="0" fontId="0" fillId="0" borderId="34" xfId="0" applyFont="1" applyFill="1" applyBorder="1" applyAlignment="1">
      <alignment horizontal="center" vertical="center"/>
    </xf>
    <xf numFmtId="176" fontId="0" fillId="0" borderId="34" xfId="0" applyNumberFormat="1" applyFont="1" applyFill="1" applyBorder="1" applyAlignment="1">
      <alignment horizontal="center" vertical="center" wrapText="1"/>
    </xf>
    <xf numFmtId="49" fontId="13" fillId="0" borderId="13" xfId="0" applyNumberFormat="1" applyFont="1" applyFill="1" applyBorder="1" applyAlignment="1">
      <alignment horizontal="left" vertical="center" wrapText="1"/>
    </xf>
    <xf numFmtId="177" fontId="14" fillId="0" borderId="37" xfId="0" applyNumberFormat="1" applyFont="1" applyFill="1" applyBorder="1" applyAlignment="1">
      <alignment horizontal="right" vertical="center" shrinkToFit="1"/>
    </xf>
    <xf numFmtId="177" fontId="15" fillId="0" borderId="28" xfId="0" applyNumberFormat="1" applyFont="1" applyFill="1" applyBorder="1" applyAlignment="1">
      <alignment horizontal="right" vertical="center" wrapText="1"/>
    </xf>
    <xf numFmtId="0" fontId="14" fillId="0" borderId="37" xfId="0" applyFont="1" applyFill="1" applyBorder="1" applyAlignment="1">
      <alignment horizontal="left" vertical="center" shrinkToFit="1"/>
    </xf>
    <xf numFmtId="177" fontId="13" fillId="0" borderId="13" xfId="0" applyNumberFormat="1" applyFont="1" applyFill="1" applyBorder="1" applyAlignment="1">
      <alignment horizontal="right" vertical="center" wrapText="1"/>
    </xf>
    <xf numFmtId="177" fontId="15" fillId="0" borderId="38" xfId="0" applyNumberFormat="1" applyFont="1" applyFill="1" applyBorder="1" applyAlignment="1">
      <alignment horizontal="right"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16" fillId="0" borderId="30" xfId="0" applyNumberFormat="1" applyFont="1" applyFill="1" applyBorder="1" applyAlignment="1">
      <alignment horizontal="right" vertical="center"/>
    </xf>
    <xf numFmtId="177" fontId="16" fillId="0" borderId="32" xfId="0" applyNumberFormat="1" applyFont="1" applyFill="1" applyBorder="1" applyAlignment="1">
      <alignment horizontal="right" vertical="center"/>
    </xf>
    <xf numFmtId="10" fontId="16" fillId="0" borderId="28" xfId="0" applyNumberFormat="1" applyFont="1" applyFill="1" applyBorder="1" applyAlignment="1">
      <alignment horizontal="right" vertical="center"/>
    </xf>
    <xf numFmtId="0" fontId="14" fillId="0" borderId="43" xfId="0" applyFont="1" applyFill="1" applyBorder="1" applyAlignment="1">
      <alignment horizontal="left" vertical="center" shrinkToFit="1"/>
    </xf>
    <xf numFmtId="177" fontId="14" fillId="0" borderId="43" xfId="0" applyNumberFormat="1" applyFont="1" applyFill="1" applyBorder="1" applyAlignment="1">
      <alignment horizontal="right" vertical="center" shrinkToFit="1"/>
    </xf>
    <xf numFmtId="0" fontId="4" fillId="0" borderId="0" xfId="0" applyFont="1" applyAlignment="1">
      <alignment vertical="center" wrapText="1"/>
    </xf>
    <xf numFmtId="0" fontId="4" fillId="0" borderId="0" xfId="0" applyFont="1" applyFill="1" applyAlignment="1">
      <alignment vertical="center" wrapText="1"/>
    </xf>
    <xf numFmtId="178" fontId="0" fillId="0" borderId="0" xfId="0" applyNumberFormat="1" applyAlignment="1">
      <alignment vertical="center"/>
    </xf>
    <xf numFmtId="0" fontId="0" fillId="0" borderId="0" xfId="0" applyFont="1" applyAlignment="1">
      <alignment vertical="center"/>
    </xf>
    <xf numFmtId="0" fontId="17" fillId="0" borderId="0" xfId="0" applyFont="1" applyAlignment="1">
      <alignment vertical="top" wrapText="1"/>
    </xf>
    <xf numFmtId="0" fontId="74" fillId="0" borderId="0" xfId="0" applyFont="1" applyAlignment="1">
      <alignment vertical="center"/>
    </xf>
    <xf numFmtId="0" fontId="19" fillId="0" borderId="0" xfId="0" applyFont="1" applyAlignment="1">
      <alignment horizontal="center" vertical="center"/>
    </xf>
    <xf numFmtId="0" fontId="0" fillId="0" borderId="0" xfId="0"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7" fillId="0" borderId="0" xfId="0" applyFont="1" applyAlignment="1">
      <alignment vertical="center"/>
    </xf>
    <xf numFmtId="0" fontId="22" fillId="0" borderId="0" xfId="0" applyFont="1" applyAlignment="1">
      <alignment horizontal="left" vertical="center"/>
    </xf>
    <xf numFmtId="0" fontId="75" fillId="0" borderId="0" xfId="0" applyFont="1" applyAlignment="1">
      <alignment horizontal="left" vertical="center"/>
    </xf>
    <xf numFmtId="0" fontId="74" fillId="0" borderId="0" xfId="0" applyFont="1" applyAlignment="1">
      <alignment horizontal="center" vertical="center"/>
    </xf>
    <xf numFmtId="0" fontId="22" fillId="0" borderId="0" xfId="0" applyFont="1" applyAlignment="1">
      <alignment horizontal="center" vertical="center"/>
    </xf>
    <xf numFmtId="49" fontId="24" fillId="0" borderId="0" xfId="0" applyNumberFormat="1" applyFont="1" applyAlignment="1">
      <alignment horizontal="right" vertical="center"/>
    </xf>
    <xf numFmtId="49" fontId="19" fillId="0" borderId="0" xfId="0" applyNumberFormat="1" applyFont="1" applyAlignment="1">
      <alignment horizontal="center" vertical="center"/>
    </xf>
    <xf numFmtId="49" fontId="0" fillId="0" borderId="0" xfId="0" applyNumberFormat="1" applyAlignment="1">
      <alignment vertical="center"/>
    </xf>
    <xf numFmtId="49" fontId="25" fillId="0" borderId="0" xfId="0" applyNumberFormat="1" applyFont="1" applyAlignment="1">
      <alignment horizontal="justify" vertical="center"/>
    </xf>
    <xf numFmtId="49" fontId="26" fillId="0" borderId="0" xfId="0" applyNumberFormat="1" applyFont="1" applyAlignment="1">
      <alignment vertical="center"/>
    </xf>
    <xf numFmtId="49" fontId="26" fillId="0" borderId="0" xfId="0" applyNumberFormat="1" applyFont="1" applyAlignment="1">
      <alignment horizontal="center" vertical="center"/>
    </xf>
    <xf numFmtId="49" fontId="27" fillId="0" borderId="0" xfId="0" applyNumberFormat="1" applyFont="1" applyAlignment="1">
      <alignment horizontal="center" vertical="center"/>
    </xf>
    <xf numFmtId="49" fontId="28" fillId="0" borderId="0" xfId="0" applyNumberFormat="1" applyFont="1" applyAlignment="1">
      <alignment vertical="center"/>
    </xf>
    <xf numFmtId="49" fontId="29" fillId="0" borderId="0" xfId="0" applyNumberFormat="1" applyFont="1" applyAlignment="1">
      <alignment horizontal="justify" vertical="center"/>
    </xf>
    <xf numFmtId="49" fontId="29" fillId="0" borderId="0" xfId="0" applyNumberFormat="1" applyFont="1" applyAlignment="1">
      <alignment horizontal="center" vertical="center"/>
    </xf>
    <xf numFmtId="49" fontId="28" fillId="0" borderId="0" xfId="0" applyNumberFormat="1" applyFont="1" applyAlignment="1">
      <alignment horizontal="center" vertical="center"/>
    </xf>
    <xf numFmtId="49" fontId="30" fillId="0" borderId="0" xfId="0" applyNumberFormat="1" applyFont="1" applyAlignment="1">
      <alignment vertical="center"/>
    </xf>
    <xf numFmtId="179" fontId="28" fillId="0" borderId="0" xfId="0" applyNumberFormat="1" applyFont="1" applyAlignment="1">
      <alignment horizontal="center" vertical="center"/>
    </xf>
    <xf numFmtId="49" fontId="31" fillId="0" borderId="0" xfId="0" applyNumberFormat="1"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
  <sheetViews>
    <sheetView workbookViewId="0" topLeftCell="A1">
      <selection activeCell="A20" sqref="A20:M20"/>
    </sheetView>
  </sheetViews>
  <sheetFormatPr defaultColWidth="9.00390625" defaultRowHeight="14.25"/>
  <cols>
    <col min="1" max="2" width="8.625" style="0" customWidth="1"/>
  </cols>
  <sheetData>
    <row r="1" spans="1:13" ht="18.75">
      <c r="A1" s="206"/>
      <c r="B1" s="206"/>
      <c r="C1" s="206"/>
      <c r="D1" s="206"/>
      <c r="E1" s="206"/>
      <c r="F1" s="206"/>
      <c r="G1" s="206"/>
      <c r="H1" s="206"/>
      <c r="I1" s="206"/>
      <c r="J1" s="206"/>
      <c r="K1" s="206"/>
      <c r="L1" s="206"/>
      <c r="M1" s="206"/>
    </row>
    <row r="2" spans="1:13" ht="18.75">
      <c r="A2" s="206"/>
      <c r="B2" s="206"/>
      <c r="C2" s="206"/>
      <c r="D2" s="206"/>
      <c r="E2" s="206"/>
      <c r="F2" s="206"/>
      <c r="G2" s="206"/>
      <c r="H2" s="206"/>
      <c r="I2" s="206"/>
      <c r="J2" s="206"/>
      <c r="K2" s="206"/>
      <c r="L2" s="206"/>
      <c r="M2" s="206"/>
    </row>
    <row r="3" spans="1:13" ht="21.75" customHeight="1">
      <c r="A3" s="207"/>
      <c r="B3" s="208"/>
      <c r="C3" s="208"/>
      <c r="D3" s="208"/>
      <c r="E3" s="208"/>
      <c r="F3" s="209"/>
      <c r="G3" s="208"/>
      <c r="H3" s="208"/>
      <c r="I3" s="208"/>
      <c r="J3" s="208"/>
      <c r="K3" s="208"/>
      <c r="L3" s="208"/>
      <c r="M3" s="219"/>
    </row>
    <row r="4" spans="1:13" ht="23.25" customHeight="1">
      <c r="A4" s="210"/>
      <c r="B4" s="210"/>
      <c r="C4" s="210"/>
      <c r="D4" s="210"/>
      <c r="E4" s="210"/>
      <c r="F4" s="210"/>
      <c r="G4" s="210"/>
      <c r="H4" s="210"/>
      <c r="I4" s="210"/>
      <c r="J4" s="210"/>
      <c r="K4" s="210"/>
      <c r="L4" s="210"/>
      <c r="M4" s="210"/>
    </row>
    <row r="5" spans="1:13" ht="46.5">
      <c r="A5" s="211" t="s">
        <v>0</v>
      </c>
      <c r="B5" s="211"/>
      <c r="C5" s="211"/>
      <c r="D5" s="211"/>
      <c r="E5" s="211"/>
      <c r="F5" s="211"/>
      <c r="G5" s="211"/>
      <c r="H5" s="211"/>
      <c r="I5" s="211"/>
      <c r="J5" s="211"/>
      <c r="K5" s="211"/>
      <c r="L5" s="211"/>
      <c r="M5" s="211"/>
    </row>
    <row r="6" spans="1:13" ht="15.75" customHeight="1">
      <c r="A6" s="208"/>
      <c r="B6" s="208"/>
      <c r="C6" s="208"/>
      <c r="D6" s="208"/>
      <c r="E6" s="208"/>
      <c r="F6" s="212"/>
      <c r="G6" s="208"/>
      <c r="H6" s="208"/>
      <c r="I6" s="208"/>
      <c r="J6" s="208"/>
      <c r="K6" s="208"/>
      <c r="L6" s="208"/>
      <c r="M6" s="208"/>
    </row>
    <row r="7" spans="1:13" ht="15.75" customHeight="1">
      <c r="A7" s="213"/>
      <c r="B7" s="213"/>
      <c r="C7" s="213"/>
      <c r="D7" s="213"/>
      <c r="E7" s="213"/>
      <c r="F7" s="213"/>
      <c r="G7" s="213"/>
      <c r="H7" s="213"/>
      <c r="I7" s="213"/>
      <c r="J7" s="213"/>
      <c r="K7" s="213"/>
      <c r="L7" s="213"/>
      <c r="M7" s="213"/>
    </row>
    <row r="8" spans="1:13" ht="15.75" customHeight="1">
      <c r="A8" s="208"/>
      <c r="B8" s="208"/>
      <c r="C8" s="208"/>
      <c r="D8" s="208"/>
      <c r="E8" s="208"/>
      <c r="F8" s="214"/>
      <c r="G8" s="208"/>
      <c r="H8" s="208"/>
      <c r="I8" s="208"/>
      <c r="J8" s="208"/>
      <c r="K8" s="208"/>
      <c r="L8" s="208"/>
      <c r="M8" s="208"/>
    </row>
    <row r="9" spans="1:13" ht="15.75" customHeight="1">
      <c r="A9" s="208"/>
      <c r="B9" s="208"/>
      <c r="C9" s="208"/>
      <c r="D9" s="208"/>
      <c r="E9" s="208"/>
      <c r="F9" s="214"/>
      <c r="G9" s="208"/>
      <c r="H9" s="208"/>
      <c r="I9" s="208"/>
      <c r="J9" s="208"/>
      <c r="K9" s="208"/>
      <c r="L9" s="208"/>
      <c r="M9" s="208"/>
    </row>
    <row r="10" spans="1:13" ht="15.75" customHeight="1">
      <c r="A10" s="208"/>
      <c r="B10" s="208"/>
      <c r="C10" s="208"/>
      <c r="D10" s="208"/>
      <c r="E10" s="208"/>
      <c r="F10" s="215"/>
      <c r="G10" s="208"/>
      <c r="H10" s="208"/>
      <c r="I10" s="208"/>
      <c r="J10" s="208"/>
      <c r="K10" s="208"/>
      <c r="L10" s="208"/>
      <c r="M10" s="208"/>
    </row>
    <row r="11" spans="1:13" ht="22.5">
      <c r="A11" s="216" t="s">
        <v>1</v>
      </c>
      <c r="B11" s="216"/>
      <c r="C11" s="216"/>
      <c r="D11" s="216"/>
      <c r="E11" s="216"/>
      <c r="F11" s="216"/>
      <c r="G11" s="216"/>
      <c r="H11" s="216"/>
      <c r="I11" s="216"/>
      <c r="J11" s="216"/>
      <c r="K11" s="216"/>
      <c r="L11" s="216"/>
      <c r="M11" s="216"/>
    </row>
    <row r="12" spans="1:13" ht="22.5">
      <c r="A12" s="213"/>
      <c r="B12" s="213"/>
      <c r="C12" s="213"/>
      <c r="D12" s="213"/>
      <c r="E12" s="213"/>
      <c r="F12" s="213"/>
      <c r="G12" s="217"/>
      <c r="H12" s="213"/>
      <c r="I12" s="213"/>
      <c r="J12" s="213"/>
      <c r="K12" s="213"/>
      <c r="L12" s="213"/>
      <c r="M12" s="213"/>
    </row>
    <row r="13" spans="1:13" ht="14.25">
      <c r="A13" s="208"/>
      <c r="B13" s="208"/>
      <c r="C13" s="208"/>
      <c r="D13" s="208"/>
      <c r="E13" s="208"/>
      <c r="F13" s="208"/>
      <c r="G13" s="208"/>
      <c r="H13" s="208"/>
      <c r="I13" s="208"/>
      <c r="J13" s="208"/>
      <c r="K13" s="208"/>
      <c r="L13" s="208"/>
      <c r="M13" s="208"/>
    </row>
    <row r="14" spans="1:13" ht="14.25">
      <c r="A14" s="208"/>
      <c r="B14" s="208"/>
      <c r="C14" s="208"/>
      <c r="D14" s="208"/>
      <c r="E14" s="208"/>
      <c r="F14" s="208"/>
      <c r="G14" s="208"/>
      <c r="H14" s="208"/>
      <c r="I14" s="208"/>
      <c r="J14" s="208"/>
      <c r="K14" s="208"/>
      <c r="L14" s="208"/>
      <c r="M14" s="208"/>
    </row>
    <row r="15" spans="1:13" ht="14.25">
      <c r="A15" s="208"/>
      <c r="B15" s="208"/>
      <c r="C15" s="208"/>
      <c r="D15" s="208"/>
      <c r="E15" s="208"/>
      <c r="F15" s="208"/>
      <c r="G15" s="208"/>
      <c r="H15" s="208"/>
      <c r="I15" s="208"/>
      <c r="J15" s="208"/>
      <c r="K15" s="208"/>
      <c r="L15" s="208"/>
      <c r="M15" s="208"/>
    </row>
    <row r="16" spans="1:13" ht="14.25">
      <c r="A16" s="208"/>
      <c r="B16" s="208"/>
      <c r="C16" s="208"/>
      <c r="D16" s="208"/>
      <c r="E16" s="208"/>
      <c r="F16" s="208"/>
      <c r="G16" s="208"/>
      <c r="H16" s="208"/>
      <c r="I16" s="208"/>
      <c r="J16" s="208"/>
      <c r="K16" s="208"/>
      <c r="L16" s="208"/>
      <c r="M16" s="208"/>
    </row>
    <row r="17" spans="1:13" ht="14.25">
      <c r="A17" s="208"/>
      <c r="B17" s="208"/>
      <c r="C17" s="208"/>
      <c r="D17" s="208"/>
      <c r="E17" s="208"/>
      <c r="F17" s="208"/>
      <c r="G17" s="208"/>
      <c r="H17" s="208"/>
      <c r="I17" s="208"/>
      <c r="J17" s="208"/>
      <c r="K17" s="208"/>
      <c r="L17" s="208"/>
      <c r="M17" s="208"/>
    </row>
    <row r="18" spans="1:13" ht="14.25">
      <c r="A18" s="208"/>
      <c r="B18" s="208"/>
      <c r="C18" s="208"/>
      <c r="D18" s="208"/>
      <c r="E18" s="208"/>
      <c r="F18" s="208"/>
      <c r="G18" s="208"/>
      <c r="H18" s="208"/>
      <c r="I18" s="208"/>
      <c r="J18" s="208"/>
      <c r="K18" s="208"/>
      <c r="L18" s="208"/>
      <c r="M18" s="208"/>
    </row>
    <row r="19" spans="1:13" ht="14.25">
      <c r="A19" s="208"/>
      <c r="B19" s="208"/>
      <c r="C19" s="208"/>
      <c r="D19" s="208"/>
      <c r="E19" s="208"/>
      <c r="F19" s="208"/>
      <c r="G19" s="208"/>
      <c r="H19" s="208"/>
      <c r="I19" s="208"/>
      <c r="J19" s="208"/>
      <c r="K19" s="208"/>
      <c r="L19" s="208"/>
      <c r="M19" s="208"/>
    </row>
    <row r="20" spans="1:13" ht="44.25" customHeight="1">
      <c r="A20" s="216"/>
      <c r="B20" s="216"/>
      <c r="C20" s="216"/>
      <c r="D20" s="216"/>
      <c r="E20" s="216"/>
      <c r="F20" s="216"/>
      <c r="G20" s="216"/>
      <c r="H20" s="216"/>
      <c r="I20" s="216"/>
      <c r="J20" s="216"/>
      <c r="K20" s="216"/>
      <c r="L20" s="216"/>
      <c r="M20" s="216"/>
    </row>
    <row r="21" spans="1:13" ht="22.5">
      <c r="A21" s="218"/>
      <c r="B21" s="218"/>
      <c r="C21" s="218"/>
      <c r="D21" s="218"/>
      <c r="E21" s="218"/>
      <c r="F21" s="218"/>
      <c r="G21" s="218"/>
      <c r="H21" s="218"/>
      <c r="I21" s="218"/>
      <c r="J21" s="218"/>
      <c r="K21" s="218"/>
      <c r="L21" s="218"/>
      <c r="M21" s="218"/>
    </row>
  </sheetData>
  <sheetProtection/>
  <mergeCells count="6">
    <mergeCell ref="A1:M1"/>
    <mergeCell ref="A2:M2"/>
    <mergeCell ref="A5:M5"/>
    <mergeCell ref="A11:M11"/>
    <mergeCell ref="A20:M20"/>
    <mergeCell ref="A21:M21"/>
  </mergeCells>
  <printOptions horizontalCentered="1" verticalCentered="1"/>
  <pageMargins left="0.75" right="0.75" top="0.35" bottom="0.75"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72"/>
  <sheetViews>
    <sheetView workbookViewId="0" topLeftCell="A1">
      <selection activeCell="A3" sqref="A3"/>
    </sheetView>
  </sheetViews>
  <sheetFormatPr defaultColWidth="8.00390625" defaultRowHeight="14.25"/>
  <cols>
    <col min="1" max="1" width="4.875" style="99" customWidth="1"/>
    <col min="2" max="2" width="4.75390625" style="99" customWidth="1"/>
    <col min="3" max="3" width="4.50390625" style="99" customWidth="1"/>
    <col min="4" max="4" width="26.125" style="99" customWidth="1"/>
    <col min="5" max="7" width="13.875" style="113" customWidth="1"/>
    <col min="8" max="254" width="8.00390625" style="99" customWidth="1"/>
    <col min="255" max="16384" width="8.00390625" style="99" customWidth="1"/>
  </cols>
  <sheetData>
    <row r="1" ht="18" customHeight="1">
      <c r="G1" s="97"/>
    </row>
    <row r="2" spans="1:7" s="111" customFormat="1" ht="22.5" customHeight="1">
      <c r="A2" s="91" t="s">
        <v>196</v>
      </c>
      <c r="B2" s="91"/>
      <c r="C2" s="91"/>
      <c r="D2" s="91"/>
      <c r="E2" s="91"/>
      <c r="F2" s="91"/>
      <c r="G2" s="91"/>
    </row>
    <row r="3" spans="1:6" s="111" customFormat="1" ht="7.5" customHeight="1">
      <c r="A3" s="99"/>
      <c r="B3" s="99"/>
      <c r="C3" s="99"/>
      <c r="D3" s="99"/>
      <c r="E3" s="113"/>
      <c r="F3" s="113"/>
    </row>
    <row r="4" spans="1:7" s="111" customFormat="1" ht="18" customHeight="1">
      <c r="A4" s="99"/>
      <c r="B4" s="98"/>
      <c r="C4" s="98"/>
      <c r="D4" s="98"/>
      <c r="E4" s="98"/>
      <c r="F4" s="113"/>
      <c r="G4" s="114" t="s">
        <v>57</v>
      </c>
    </row>
    <row r="5" spans="1:6" s="111" customFormat="1" ht="7.5" customHeight="1">
      <c r="A5" s="115"/>
      <c r="B5" s="115"/>
      <c r="C5" s="115"/>
      <c r="D5" s="115"/>
      <c r="E5" s="113"/>
      <c r="F5" s="113"/>
    </row>
    <row r="6" spans="1:7" ht="24" customHeight="1">
      <c r="A6" s="116" t="s">
        <v>58</v>
      </c>
      <c r="B6" s="116"/>
      <c r="C6" s="116"/>
      <c r="D6" s="116"/>
      <c r="E6" s="116" t="s">
        <v>197</v>
      </c>
      <c r="F6" s="117"/>
      <c r="G6" s="117"/>
    </row>
    <row r="7" spans="1:7" ht="24" customHeight="1">
      <c r="A7" s="140" t="s">
        <v>62</v>
      </c>
      <c r="B7" s="141"/>
      <c r="C7" s="142"/>
      <c r="D7" s="116" t="s">
        <v>63</v>
      </c>
      <c r="E7" s="116" t="s">
        <v>168</v>
      </c>
      <c r="F7" s="121" t="s">
        <v>65</v>
      </c>
      <c r="G7" s="116" t="s">
        <v>66</v>
      </c>
    </row>
    <row r="8" spans="1:7" s="112" customFormat="1" ht="24" customHeight="1">
      <c r="A8" s="116" t="s">
        <v>69</v>
      </c>
      <c r="B8" s="116" t="s">
        <v>70</v>
      </c>
      <c r="C8" s="116" t="s">
        <v>71</v>
      </c>
      <c r="D8" s="116"/>
      <c r="E8" s="116"/>
      <c r="F8" s="122"/>
      <c r="G8" s="116"/>
    </row>
    <row r="9" spans="1:7" ht="12.75" customHeight="1">
      <c r="A9" s="143" t="s">
        <v>72</v>
      </c>
      <c r="B9" s="143"/>
      <c r="C9" s="143"/>
      <c r="D9" s="143" t="s">
        <v>73</v>
      </c>
      <c r="E9" s="144">
        <v>5140000</v>
      </c>
      <c r="F9" s="144">
        <v>0</v>
      </c>
      <c r="G9" s="144">
        <v>5140000</v>
      </c>
    </row>
    <row r="10" spans="1:7" ht="12.75" customHeight="1">
      <c r="A10" s="143" t="s">
        <v>72</v>
      </c>
      <c r="B10" s="143" t="s">
        <v>77</v>
      </c>
      <c r="C10" s="143"/>
      <c r="D10" s="143" t="s">
        <v>78</v>
      </c>
      <c r="E10" s="144">
        <v>190000</v>
      </c>
      <c r="F10" s="144">
        <v>0</v>
      </c>
      <c r="G10" s="144">
        <v>190000</v>
      </c>
    </row>
    <row r="11" spans="1:7" ht="12.75" customHeight="1">
      <c r="A11" s="143" t="s">
        <v>72</v>
      </c>
      <c r="B11" s="143" t="s">
        <v>77</v>
      </c>
      <c r="C11" s="143" t="s">
        <v>79</v>
      </c>
      <c r="D11" s="143" t="s">
        <v>80</v>
      </c>
      <c r="E11" s="144">
        <v>190000</v>
      </c>
      <c r="F11" s="144">
        <v>0</v>
      </c>
      <c r="G11" s="144">
        <v>190000</v>
      </c>
    </row>
    <row r="12" spans="1:7" ht="12.75" customHeight="1">
      <c r="A12" s="143" t="s">
        <v>72</v>
      </c>
      <c r="B12" s="143" t="s">
        <v>82</v>
      </c>
      <c r="C12" s="143"/>
      <c r="D12" s="143" t="s">
        <v>83</v>
      </c>
      <c r="E12" s="144">
        <v>3650000</v>
      </c>
      <c r="F12" s="144">
        <v>0</v>
      </c>
      <c r="G12" s="144">
        <v>3650000</v>
      </c>
    </row>
    <row r="13" spans="1:7" ht="12.75" customHeight="1">
      <c r="A13" s="143" t="s">
        <v>72</v>
      </c>
      <c r="B13" s="143" t="s">
        <v>82</v>
      </c>
      <c r="C13" s="143" t="s">
        <v>79</v>
      </c>
      <c r="D13" s="143" t="s">
        <v>80</v>
      </c>
      <c r="E13" s="144">
        <v>3650000</v>
      </c>
      <c r="F13" s="144">
        <v>0</v>
      </c>
      <c r="G13" s="144">
        <v>3650000</v>
      </c>
    </row>
    <row r="14" spans="1:7" ht="12.75" customHeight="1">
      <c r="A14" s="143" t="s">
        <v>72</v>
      </c>
      <c r="B14" s="143" t="s">
        <v>84</v>
      </c>
      <c r="C14" s="143"/>
      <c r="D14" s="143" t="s">
        <v>85</v>
      </c>
      <c r="E14" s="144">
        <v>1200000</v>
      </c>
      <c r="F14" s="144">
        <v>0</v>
      </c>
      <c r="G14" s="144">
        <v>1200000</v>
      </c>
    </row>
    <row r="15" spans="1:7" ht="12.75" customHeight="1">
      <c r="A15" s="143" t="s">
        <v>72</v>
      </c>
      <c r="B15" s="143" t="s">
        <v>84</v>
      </c>
      <c r="C15" s="143" t="s">
        <v>79</v>
      </c>
      <c r="D15" s="143" t="s">
        <v>80</v>
      </c>
      <c r="E15" s="144">
        <v>1200000</v>
      </c>
      <c r="F15" s="144">
        <v>0</v>
      </c>
      <c r="G15" s="144">
        <v>1200000</v>
      </c>
    </row>
    <row r="16" spans="1:7" s="111" customFormat="1" ht="12.75" customHeight="1">
      <c r="A16" s="143" t="s">
        <v>72</v>
      </c>
      <c r="B16" s="143" t="s">
        <v>86</v>
      </c>
      <c r="C16" s="143"/>
      <c r="D16" s="143" t="s">
        <v>87</v>
      </c>
      <c r="E16" s="144">
        <v>100000</v>
      </c>
      <c r="F16" s="144">
        <v>0</v>
      </c>
      <c r="G16" s="144">
        <v>100000</v>
      </c>
    </row>
    <row r="17" spans="1:7" s="111" customFormat="1" ht="12.75" customHeight="1">
      <c r="A17" s="143" t="s">
        <v>72</v>
      </c>
      <c r="B17" s="143" t="s">
        <v>86</v>
      </c>
      <c r="C17" s="143" t="s">
        <v>79</v>
      </c>
      <c r="D17" s="143" t="s">
        <v>80</v>
      </c>
      <c r="E17" s="144">
        <v>100000</v>
      </c>
      <c r="F17" s="144">
        <v>0</v>
      </c>
      <c r="G17" s="144">
        <v>100000</v>
      </c>
    </row>
    <row r="18" spans="1:7" s="111" customFormat="1" ht="12.75" customHeight="1">
      <c r="A18" s="143" t="s">
        <v>88</v>
      </c>
      <c r="B18" s="143"/>
      <c r="C18" s="143"/>
      <c r="D18" s="143" t="s">
        <v>89</v>
      </c>
      <c r="E18" s="144">
        <v>4350000</v>
      </c>
      <c r="F18" s="144">
        <v>0</v>
      </c>
      <c r="G18" s="144">
        <v>4350000</v>
      </c>
    </row>
    <row r="19" spans="1:7" s="111" customFormat="1" ht="12.75" customHeight="1">
      <c r="A19" s="143" t="s">
        <v>88</v>
      </c>
      <c r="B19" s="143" t="s">
        <v>90</v>
      </c>
      <c r="C19" s="143"/>
      <c r="D19" s="143" t="s">
        <v>91</v>
      </c>
      <c r="E19" s="144">
        <v>260000</v>
      </c>
      <c r="F19" s="144">
        <v>0</v>
      </c>
      <c r="G19" s="144">
        <v>260000</v>
      </c>
    </row>
    <row r="20" spans="1:7" s="111" customFormat="1" ht="12.75" customHeight="1">
      <c r="A20" s="143" t="s">
        <v>88</v>
      </c>
      <c r="B20" s="143" t="s">
        <v>90</v>
      </c>
      <c r="C20" s="143" t="s">
        <v>92</v>
      </c>
      <c r="D20" s="143" t="s">
        <v>93</v>
      </c>
      <c r="E20" s="144">
        <v>260000</v>
      </c>
      <c r="F20" s="144">
        <v>0</v>
      </c>
      <c r="G20" s="144">
        <v>260000</v>
      </c>
    </row>
    <row r="21" spans="1:7" s="111" customFormat="1" ht="12.75" customHeight="1">
      <c r="A21" s="143" t="s">
        <v>88</v>
      </c>
      <c r="B21" s="143" t="s">
        <v>94</v>
      </c>
      <c r="C21" s="143"/>
      <c r="D21" s="143" t="s">
        <v>95</v>
      </c>
      <c r="E21" s="144">
        <v>4090000</v>
      </c>
      <c r="F21" s="144">
        <v>0</v>
      </c>
      <c r="G21" s="144">
        <v>4090000</v>
      </c>
    </row>
    <row r="22" spans="1:7" s="111" customFormat="1" ht="12.75" customHeight="1">
      <c r="A22" s="143" t="s">
        <v>88</v>
      </c>
      <c r="B22" s="143" t="s">
        <v>94</v>
      </c>
      <c r="C22" s="143" t="s">
        <v>74</v>
      </c>
      <c r="D22" s="143" t="s">
        <v>95</v>
      </c>
      <c r="E22" s="144">
        <v>4090000</v>
      </c>
      <c r="F22" s="144">
        <v>0</v>
      </c>
      <c r="G22" s="144">
        <v>4090000</v>
      </c>
    </row>
    <row r="23" spans="1:7" s="111" customFormat="1" ht="12.75" customHeight="1">
      <c r="A23" s="143" t="s">
        <v>96</v>
      </c>
      <c r="B23" s="143"/>
      <c r="C23" s="143"/>
      <c r="D23" s="143" t="s">
        <v>97</v>
      </c>
      <c r="E23" s="144">
        <v>500000</v>
      </c>
      <c r="F23" s="144">
        <v>0</v>
      </c>
      <c r="G23" s="144">
        <v>500000</v>
      </c>
    </row>
    <row r="24" spans="1:7" ht="12.75" customHeight="1">
      <c r="A24" s="143" t="s">
        <v>96</v>
      </c>
      <c r="B24" s="143" t="s">
        <v>94</v>
      </c>
      <c r="C24" s="143"/>
      <c r="D24" s="143" t="s">
        <v>98</v>
      </c>
      <c r="E24" s="144">
        <v>500000</v>
      </c>
      <c r="F24" s="144">
        <v>0</v>
      </c>
      <c r="G24" s="144">
        <v>500000</v>
      </c>
    </row>
    <row r="25" spans="1:7" ht="12.75" customHeight="1">
      <c r="A25" s="143" t="s">
        <v>96</v>
      </c>
      <c r="B25" s="143" t="s">
        <v>94</v>
      </c>
      <c r="C25" s="143" t="s">
        <v>94</v>
      </c>
      <c r="D25" s="143" t="s">
        <v>98</v>
      </c>
      <c r="E25" s="144">
        <v>500000</v>
      </c>
      <c r="F25" s="144">
        <v>0</v>
      </c>
      <c r="G25" s="144">
        <v>500000</v>
      </c>
    </row>
    <row r="26" spans="1:7" ht="12.75" customHeight="1">
      <c r="A26" s="143" t="s">
        <v>99</v>
      </c>
      <c r="B26" s="143"/>
      <c r="C26" s="143"/>
      <c r="D26" s="143" t="s">
        <v>100</v>
      </c>
      <c r="E26" s="144">
        <v>250000</v>
      </c>
      <c r="F26" s="144">
        <v>0</v>
      </c>
      <c r="G26" s="144">
        <v>250000</v>
      </c>
    </row>
    <row r="27" spans="1:7" ht="12.75" customHeight="1">
      <c r="A27" s="143" t="s">
        <v>99</v>
      </c>
      <c r="B27" s="143" t="s">
        <v>92</v>
      </c>
      <c r="C27" s="143"/>
      <c r="D27" s="143" t="s">
        <v>101</v>
      </c>
      <c r="E27" s="144">
        <v>250000</v>
      </c>
      <c r="F27" s="144">
        <v>0</v>
      </c>
      <c r="G27" s="144">
        <v>250000</v>
      </c>
    </row>
    <row r="28" spans="1:7" ht="12.75" customHeight="1">
      <c r="A28" s="143" t="s">
        <v>99</v>
      </c>
      <c r="B28" s="143" t="s">
        <v>92</v>
      </c>
      <c r="C28" s="143" t="s">
        <v>79</v>
      </c>
      <c r="D28" s="143" t="s">
        <v>102</v>
      </c>
      <c r="E28" s="144">
        <v>250000</v>
      </c>
      <c r="F28" s="144">
        <v>0</v>
      </c>
      <c r="G28" s="144">
        <v>250000</v>
      </c>
    </row>
    <row r="29" spans="1:7" ht="12.75" customHeight="1">
      <c r="A29" s="143" t="s">
        <v>104</v>
      </c>
      <c r="B29" s="143"/>
      <c r="C29" s="143"/>
      <c r="D29" s="143" t="s">
        <v>105</v>
      </c>
      <c r="E29" s="144">
        <v>1360000</v>
      </c>
      <c r="F29" s="144">
        <v>0</v>
      </c>
      <c r="G29" s="144">
        <v>1360000</v>
      </c>
    </row>
    <row r="30" spans="1:7" ht="12.75" customHeight="1">
      <c r="A30" s="143" t="s">
        <v>104</v>
      </c>
      <c r="B30" s="143" t="s">
        <v>74</v>
      </c>
      <c r="C30" s="143"/>
      <c r="D30" s="143" t="s">
        <v>106</v>
      </c>
      <c r="E30" s="144">
        <v>1210000</v>
      </c>
      <c r="F30" s="144">
        <v>0</v>
      </c>
      <c r="G30" s="144">
        <v>1210000</v>
      </c>
    </row>
    <row r="31" spans="1:7" ht="12.75" customHeight="1">
      <c r="A31" s="143" t="s">
        <v>104</v>
      </c>
      <c r="B31" s="143" t="s">
        <v>74</v>
      </c>
      <c r="C31" s="143" t="s">
        <v>107</v>
      </c>
      <c r="D31" s="143" t="s">
        <v>108</v>
      </c>
      <c r="E31" s="144">
        <v>1210000</v>
      </c>
      <c r="F31" s="144">
        <v>0</v>
      </c>
      <c r="G31" s="144">
        <v>1210000</v>
      </c>
    </row>
    <row r="32" spans="1:7" ht="12.75" customHeight="1">
      <c r="A32" s="143" t="s">
        <v>104</v>
      </c>
      <c r="B32" s="143" t="s">
        <v>109</v>
      </c>
      <c r="C32" s="143"/>
      <c r="D32" s="143" t="s">
        <v>110</v>
      </c>
      <c r="E32" s="144">
        <v>150000</v>
      </c>
      <c r="F32" s="144">
        <v>0</v>
      </c>
      <c r="G32" s="144">
        <v>150000</v>
      </c>
    </row>
    <row r="33" spans="1:7" ht="12.75" customHeight="1">
      <c r="A33" s="143" t="s">
        <v>104</v>
      </c>
      <c r="B33" s="143" t="s">
        <v>109</v>
      </c>
      <c r="C33" s="143" t="s">
        <v>111</v>
      </c>
      <c r="D33" s="143" t="s">
        <v>112</v>
      </c>
      <c r="E33" s="144">
        <v>150000</v>
      </c>
      <c r="F33" s="144">
        <v>0</v>
      </c>
      <c r="G33" s="144">
        <v>150000</v>
      </c>
    </row>
    <row r="34" spans="1:7" ht="12.75" customHeight="1">
      <c r="A34" s="143" t="s">
        <v>115</v>
      </c>
      <c r="B34" s="143"/>
      <c r="C34" s="143"/>
      <c r="D34" s="143" t="s">
        <v>116</v>
      </c>
      <c r="E34" s="144">
        <v>80948167</v>
      </c>
      <c r="F34" s="144">
        <v>7251790</v>
      </c>
      <c r="G34" s="144">
        <v>73696377</v>
      </c>
    </row>
    <row r="35" spans="1:7" ht="12.75" customHeight="1">
      <c r="A35" s="143" t="s">
        <v>115</v>
      </c>
      <c r="B35" s="143" t="s">
        <v>79</v>
      </c>
      <c r="C35" s="143"/>
      <c r="D35" s="143" t="s">
        <v>117</v>
      </c>
      <c r="E35" s="144">
        <v>46974726</v>
      </c>
      <c r="F35" s="144">
        <v>0</v>
      </c>
      <c r="G35" s="144">
        <v>46974726</v>
      </c>
    </row>
    <row r="36" spans="1:7" ht="12.75" customHeight="1">
      <c r="A36" s="143" t="s">
        <v>115</v>
      </c>
      <c r="B36" s="143" t="s">
        <v>79</v>
      </c>
      <c r="C36" s="143" t="s">
        <v>90</v>
      </c>
      <c r="D36" s="143" t="s">
        <v>118</v>
      </c>
      <c r="E36" s="144">
        <v>670000</v>
      </c>
      <c r="F36" s="144">
        <v>0</v>
      </c>
      <c r="G36" s="144">
        <v>670000</v>
      </c>
    </row>
    <row r="37" spans="1:7" ht="12.75" customHeight="1">
      <c r="A37" s="143" t="s">
        <v>115</v>
      </c>
      <c r="B37" s="143" t="s">
        <v>79</v>
      </c>
      <c r="C37" s="143" t="s">
        <v>111</v>
      </c>
      <c r="D37" s="143" t="s">
        <v>119</v>
      </c>
      <c r="E37" s="144">
        <v>46304726</v>
      </c>
      <c r="F37" s="144">
        <v>0</v>
      </c>
      <c r="G37" s="144">
        <v>46304726</v>
      </c>
    </row>
    <row r="38" spans="1:7" ht="12.75" customHeight="1">
      <c r="A38" s="143" t="s">
        <v>115</v>
      </c>
      <c r="B38" s="143" t="s">
        <v>120</v>
      </c>
      <c r="C38" s="143"/>
      <c r="D38" s="143" t="s">
        <v>121</v>
      </c>
      <c r="E38" s="144">
        <v>4877285</v>
      </c>
      <c r="F38" s="144">
        <v>4877285</v>
      </c>
      <c r="G38" s="144">
        <v>0</v>
      </c>
    </row>
    <row r="39" spans="1:7" ht="12.75" customHeight="1">
      <c r="A39" s="143" t="s">
        <v>115</v>
      </c>
      <c r="B39" s="143" t="s">
        <v>120</v>
      </c>
      <c r="C39" s="143" t="s">
        <v>74</v>
      </c>
      <c r="D39" s="143" t="s">
        <v>122</v>
      </c>
      <c r="E39" s="144">
        <v>439580</v>
      </c>
      <c r="F39" s="144">
        <v>439580</v>
      </c>
      <c r="G39" s="144">
        <v>0</v>
      </c>
    </row>
    <row r="40" spans="1:7" ht="12.75" customHeight="1">
      <c r="A40" s="143" t="s">
        <v>115</v>
      </c>
      <c r="B40" s="143" t="s">
        <v>120</v>
      </c>
      <c r="C40" s="143" t="s">
        <v>79</v>
      </c>
      <c r="D40" s="143" t="s">
        <v>123</v>
      </c>
      <c r="E40" s="144">
        <v>609140</v>
      </c>
      <c r="F40" s="144">
        <v>609140</v>
      </c>
      <c r="G40" s="144">
        <v>0</v>
      </c>
    </row>
    <row r="41" spans="1:7" ht="12.75" customHeight="1">
      <c r="A41" s="143" t="s">
        <v>115</v>
      </c>
      <c r="B41" s="143" t="s">
        <v>120</v>
      </c>
      <c r="C41" s="143" t="s">
        <v>120</v>
      </c>
      <c r="D41" s="143" t="s">
        <v>124</v>
      </c>
      <c r="E41" s="144">
        <v>3246381</v>
      </c>
      <c r="F41" s="144">
        <v>3246381</v>
      </c>
      <c r="G41" s="144">
        <v>0</v>
      </c>
    </row>
    <row r="42" spans="1:7" ht="12.75" customHeight="1">
      <c r="A42" s="143" t="s">
        <v>115</v>
      </c>
      <c r="B42" s="143" t="s">
        <v>120</v>
      </c>
      <c r="C42" s="143" t="s">
        <v>90</v>
      </c>
      <c r="D42" s="143" t="s">
        <v>125</v>
      </c>
      <c r="E42" s="144">
        <v>582184</v>
      </c>
      <c r="F42" s="144">
        <v>582184</v>
      </c>
      <c r="G42" s="144">
        <v>0</v>
      </c>
    </row>
    <row r="43" spans="1:7" ht="12.75" customHeight="1">
      <c r="A43" s="143" t="s">
        <v>115</v>
      </c>
      <c r="B43" s="143" t="s">
        <v>92</v>
      </c>
      <c r="C43" s="143"/>
      <c r="D43" s="143" t="s">
        <v>126</v>
      </c>
      <c r="E43" s="144">
        <v>440000</v>
      </c>
      <c r="F43" s="144">
        <v>0</v>
      </c>
      <c r="G43" s="144">
        <v>440000</v>
      </c>
    </row>
    <row r="44" spans="1:7" ht="12.75" customHeight="1">
      <c r="A44" s="143" t="s">
        <v>115</v>
      </c>
      <c r="B44" s="143" t="s">
        <v>92</v>
      </c>
      <c r="C44" s="143" t="s">
        <v>94</v>
      </c>
      <c r="D44" s="143" t="s">
        <v>127</v>
      </c>
      <c r="E44" s="144">
        <v>440000</v>
      </c>
      <c r="F44" s="144">
        <v>0</v>
      </c>
      <c r="G44" s="144">
        <v>440000</v>
      </c>
    </row>
    <row r="45" spans="1:7" ht="12.75" customHeight="1">
      <c r="A45" s="143" t="s">
        <v>115</v>
      </c>
      <c r="B45" s="143" t="s">
        <v>130</v>
      </c>
      <c r="C45" s="143"/>
      <c r="D45" s="143" t="s">
        <v>131</v>
      </c>
      <c r="E45" s="144">
        <v>125200</v>
      </c>
      <c r="F45" s="144">
        <v>0</v>
      </c>
      <c r="G45" s="144">
        <v>125200</v>
      </c>
    </row>
    <row r="46" spans="1:7" ht="12.75" customHeight="1">
      <c r="A46" s="143" t="s">
        <v>115</v>
      </c>
      <c r="B46" s="143" t="s">
        <v>130</v>
      </c>
      <c r="C46" s="143" t="s">
        <v>79</v>
      </c>
      <c r="D46" s="143" t="s">
        <v>80</v>
      </c>
      <c r="E46" s="144">
        <v>125200</v>
      </c>
      <c r="F46" s="144">
        <v>0</v>
      </c>
      <c r="G46" s="144">
        <v>125200</v>
      </c>
    </row>
    <row r="47" spans="1:7" ht="12.75" customHeight="1">
      <c r="A47" s="143" t="s">
        <v>115</v>
      </c>
      <c r="B47" s="143" t="s">
        <v>133</v>
      </c>
      <c r="C47" s="143"/>
      <c r="D47" s="143" t="s">
        <v>134</v>
      </c>
      <c r="E47" s="144">
        <v>300000</v>
      </c>
      <c r="F47" s="144">
        <v>0</v>
      </c>
      <c r="G47" s="144">
        <v>300000</v>
      </c>
    </row>
    <row r="48" spans="1:7" ht="12.75" customHeight="1">
      <c r="A48" s="143" t="s">
        <v>115</v>
      </c>
      <c r="B48" s="143" t="s">
        <v>133</v>
      </c>
      <c r="C48" s="143" t="s">
        <v>74</v>
      </c>
      <c r="D48" s="143" t="s">
        <v>135</v>
      </c>
      <c r="E48" s="144">
        <v>300000</v>
      </c>
      <c r="F48" s="144">
        <v>0</v>
      </c>
      <c r="G48" s="144">
        <v>300000</v>
      </c>
    </row>
    <row r="49" spans="1:7" ht="12.75" customHeight="1">
      <c r="A49" s="143" t="s">
        <v>115</v>
      </c>
      <c r="B49" s="143" t="s">
        <v>94</v>
      </c>
      <c r="C49" s="143"/>
      <c r="D49" s="143" t="s">
        <v>136</v>
      </c>
      <c r="E49" s="144">
        <v>28230956</v>
      </c>
      <c r="F49" s="144">
        <v>2374505</v>
      </c>
      <c r="G49" s="144">
        <v>25856451</v>
      </c>
    </row>
    <row r="50" spans="1:7" ht="12.75" customHeight="1">
      <c r="A50" s="143" t="s">
        <v>115</v>
      </c>
      <c r="B50" s="143" t="s">
        <v>94</v>
      </c>
      <c r="C50" s="143" t="s">
        <v>74</v>
      </c>
      <c r="D50" s="143" t="s">
        <v>136</v>
      </c>
      <c r="E50" s="144">
        <v>28230956</v>
      </c>
      <c r="F50" s="144">
        <v>2374505</v>
      </c>
      <c r="G50" s="144">
        <v>25856451</v>
      </c>
    </row>
    <row r="51" spans="1:7" ht="12.75" customHeight="1">
      <c r="A51" s="143" t="s">
        <v>137</v>
      </c>
      <c r="B51" s="143"/>
      <c r="C51" s="143"/>
      <c r="D51" s="143" t="s">
        <v>138</v>
      </c>
      <c r="E51" s="144">
        <v>2414030</v>
      </c>
      <c r="F51" s="144">
        <v>1542030</v>
      </c>
      <c r="G51" s="144">
        <v>872000</v>
      </c>
    </row>
    <row r="52" spans="1:7" ht="12.75" customHeight="1">
      <c r="A52" s="143" t="s">
        <v>137</v>
      </c>
      <c r="B52" s="143" t="s">
        <v>92</v>
      </c>
      <c r="C52" s="143"/>
      <c r="D52" s="143" t="s">
        <v>139</v>
      </c>
      <c r="E52" s="144">
        <v>600000</v>
      </c>
      <c r="F52" s="144">
        <v>0</v>
      </c>
      <c r="G52" s="144">
        <v>600000</v>
      </c>
    </row>
    <row r="53" spans="1:7" ht="12.75" customHeight="1">
      <c r="A53" s="143" t="s">
        <v>137</v>
      </c>
      <c r="B53" s="143" t="s">
        <v>92</v>
      </c>
      <c r="C53" s="143" t="s">
        <v>140</v>
      </c>
      <c r="D53" s="143" t="s">
        <v>141</v>
      </c>
      <c r="E53" s="144">
        <v>600000</v>
      </c>
      <c r="F53" s="144">
        <v>0</v>
      </c>
      <c r="G53" s="144">
        <v>600000</v>
      </c>
    </row>
    <row r="54" spans="1:7" ht="12.75" customHeight="1">
      <c r="A54" s="143" t="s">
        <v>137</v>
      </c>
      <c r="B54" s="143" t="s">
        <v>143</v>
      </c>
      <c r="C54" s="143"/>
      <c r="D54" s="143" t="s">
        <v>144</v>
      </c>
      <c r="E54" s="144">
        <v>272000</v>
      </c>
      <c r="F54" s="144">
        <v>0</v>
      </c>
      <c r="G54" s="144">
        <v>272000</v>
      </c>
    </row>
    <row r="55" spans="1:7" ht="12.75" customHeight="1">
      <c r="A55" s="143" t="s">
        <v>137</v>
      </c>
      <c r="B55" s="143" t="s">
        <v>143</v>
      </c>
      <c r="C55" s="143" t="s">
        <v>130</v>
      </c>
      <c r="D55" s="143" t="s">
        <v>145</v>
      </c>
      <c r="E55" s="144">
        <v>272000</v>
      </c>
      <c r="F55" s="144">
        <v>0</v>
      </c>
      <c r="G55" s="144">
        <v>272000</v>
      </c>
    </row>
    <row r="56" spans="1:7" ht="12.75" customHeight="1">
      <c r="A56" s="143" t="s">
        <v>137</v>
      </c>
      <c r="B56" s="143" t="s">
        <v>146</v>
      </c>
      <c r="C56" s="143"/>
      <c r="D56" s="143" t="s">
        <v>147</v>
      </c>
      <c r="E56" s="144">
        <v>1542030</v>
      </c>
      <c r="F56" s="144">
        <v>1542030</v>
      </c>
      <c r="G56" s="144">
        <v>0</v>
      </c>
    </row>
    <row r="57" spans="1:7" ht="12.75" customHeight="1">
      <c r="A57" s="143" t="s">
        <v>137</v>
      </c>
      <c r="B57" s="143" t="s">
        <v>146</v>
      </c>
      <c r="C57" s="143" t="s">
        <v>74</v>
      </c>
      <c r="D57" s="143" t="s">
        <v>148</v>
      </c>
      <c r="E57" s="144">
        <v>910063</v>
      </c>
      <c r="F57" s="144">
        <v>910063</v>
      </c>
      <c r="G57" s="144">
        <v>0</v>
      </c>
    </row>
    <row r="58" spans="1:7" ht="12.75" customHeight="1">
      <c r="A58" s="143" t="s">
        <v>137</v>
      </c>
      <c r="B58" s="143" t="s">
        <v>146</v>
      </c>
      <c r="C58" s="143" t="s">
        <v>79</v>
      </c>
      <c r="D58" s="143" t="s">
        <v>149</v>
      </c>
      <c r="E58" s="144">
        <v>631967</v>
      </c>
      <c r="F58" s="144">
        <v>631967</v>
      </c>
      <c r="G58" s="144">
        <v>0</v>
      </c>
    </row>
    <row r="59" spans="1:7" ht="12.75" customHeight="1">
      <c r="A59" s="143" t="s">
        <v>150</v>
      </c>
      <c r="B59" s="143"/>
      <c r="C59" s="143"/>
      <c r="D59" s="143" t="s">
        <v>151</v>
      </c>
      <c r="E59" s="144">
        <v>61028353</v>
      </c>
      <c r="F59" s="144">
        <v>36929053</v>
      </c>
      <c r="G59" s="144">
        <v>24099300</v>
      </c>
    </row>
    <row r="60" spans="1:7" ht="12.75" customHeight="1">
      <c r="A60" s="143" t="s">
        <v>150</v>
      </c>
      <c r="B60" s="143" t="s">
        <v>74</v>
      </c>
      <c r="C60" s="143"/>
      <c r="D60" s="143" t="s">
        <v>152</v>
      </c>
      <c r="E60" s="144">
        <v>36929053</v>
      </c>
      <c r="F60" s="144">
        <v>36929053</v>
      </c>
      <c r="G60" s="144">
        <v>0</v>
      </c>
    </row>
    <row r="61" spans="1:7" ht="12.75" customHeight="1">
      <c r="A61" s="143" t="s">
        <v>150</v>
      </c>
      <c r="B61" s="143" t="s">
        <v>74</v>
      </c>
      <c r="C61" s="143" t="s">
        <v>74</v>
      </c>
      <c r="D61" s="143" t="s">
        <v>153</v>
      </c>
      <c r="E61" s="144">
        <v>19449291</v>
      </c>
      <c r="F61" s="144">
        <v>19449291</v>
      </c>
      <c r="G61" s="144">
        <v>0</v>
      </c>
    </row>
    <row r="62" spans="1:7" ht="12.75" customHeight="1">
      <c r="A62" s="143" t="s">
        <v>150</v>
      </c>
      <c r="B62" s="143" t="s">
        <v>74</v>
      </c>
      <c r="C62" s="143" t="s">
        <v>154</v>
      </c>
      <c r="D62" s="143" t="s">
        <v>155</v>
      </c>
      <c r="E62" s="144">
        <v>9426152</v>
      </c>
      <c r="F62" s="144">
        <v>9426152</v>
      </c>
      <c r="G62" s="144">
        <v>0</v>
      </c>
    </row>
    <row r="63" spans="1:7" ht="12.75" customHeight="1">
      <c r="A63" s="143" t="s">
        <v>150</v>
      </c>
      <c r="B63" s="143" t="s">
        <v>74</v>
      </c>
      <c r="C63" s="143" t="s">
        <v>94</v>
      </c>
      <c r="D63" s="143" t="s">
        <v>156</v>
      </c>
      <c r="E63" s="144">
        <v>8053610</v>
      </c>
      <c r="F63" s="144">
        <v>8053610</v>
      </c>
      <c r="G63" s="144">
        <v>0</v>
      </c>
    </row>
    <row r="64" spans="1:7" ht="12.75" customHeight="1">
      <c r="A64" s="143" t="s">
        <v>150</v>
      </c>
      <c r="B64" s="143" t="s">
        <v>120</v>
      </c>
      <c r="C64" s="143"/>
      <c r="D64" s="143" t="s">
        <v>157</v>
      </c>
      <c r="E64" s="144">
        <v>4919500</v>
      </c>
      <c r="F64" s="144">
        <v>0</v>
      </c>
      <c r="G64" s="144">
        <v>4919500</v>
      </c>
    </row>
    <row r="65" spans="1:7" ht="12.75" customHeight="1">
      <c r="A65" s="143" t="s">
        <v>150</v>
      </c>
      <c r="B65" s="143" t="s">
        <v>120</v>
      </c>
      <c r="C65" s="143" t="s">
        <v>74</v>
      </c>
      <c r="D65" s="143" t="s">
        <v>157</v>
      </c>
      <c r="E65" s="144">
        <v>4919500</v>
      </c>
      <c r="F65" s="144">
        <v>0</v>
      </c>
      <c r="G65" s="144">
        <v>4919500</v>
      </c>
    </row>
    <row r="66" spans="1:7" ht="12.75" customHeight="1">
      <c r="A66" s="143" t="s">
        <v>150</v>
      </c>
      <c r="B66" s="143" t="s">
        <v>94</v>
      </c>
      <c r="C66" s="143"/>
      <c r="D66" s="143" t="s">
        <v>158</v>
      </c>
      <c r="E66" s="144">
        <v>19179800</v>
      </c>
      <c r="F66" s="144">
        <v>0</v>
      </c>
      <c r="G66" s="144">
        <v>19179800</v>
      </c>
    </row>
    <row r="67" spans="1:7" ht="12.75" customHeight="1">
      <c r="A67" s="143" t="s">
        <v>150</v>
      </c>
      <c r="B67" s="143" t="s">
        <v>94</v>
      </c>
      <c r="C67" s="143" t="s">
        <v>94</v>
      </c>
      <c r="D67" s="143" t="s">
        <v>158</v>
      </c>
      <c r="E67" s="144">
        <v>19179800</v>
      </c>
      <c r="F67" s="144">
        <v>0</v>
      </c>
      <c r="G67" s="144">
        <v>19179800</v>
      </c>
    </row>
    <row r="68" spans="1:7" ht="12.75" customHeight="1">
      <c r="A68" s="143" t="s">
        <v>159</v>
      </c>
      <c r="B68" s="143"/>
      <c r="C68" s="143"/>
      <c r="D68" s="143" t="s">
        <v>160</v>
      </c>
      <c r="E68" s="144">
        <v>5628287</v>
      </c>
      <c r="F68" s="144">
        <v>5628287</v>
      </c>
      <c r="G68" s="144">
        <v>0</v>
      </c>
    </row>
    <row r="69" spans="1:7" ht="12.75" customHeight="1">
      <c r="A69" s="143" t="s">
        <v>159</v>
      </c>
      <c r="B69" s="143" t="s">
        <v>79</v>
      </c>
      <c r="C69" s="143"/>
      <c r="D69" s="143" t="s">
        <v>163</v>
      </c>
      <c r="E69" s="144">
        <v>5628287</v>
      </c>
      <c r="F69" s="144">
        <v>5628287</v>
      </c>
      <c r="G69" s="144">
        <v>0</v>
      </c>
    </row>
    <row r="70" spans="1:7" ht="12.75" customHeight="1">
      <c r="A70" s="143" t="s">
        <v>159</v>
      </c>
      <c r="B70" s="143" t="s">
        <v>79</v>
      </c>
      <c r="C70" s="143" t="s">
        <v>74</v>
      </c>
      <c r="D70" s="143" t="s">
        <v>164</v>
      </c>
      <c r="E70" s="144">
        <v>2433887</v>
      </c>
      <c r="F70" s="144">
        <v>2433887</v>
      </c>
      <c r="G70" s="144">
        <v>0</v>
      </c>
    </row>
    <row r="71" spans="1:7" ht="12.75" customHeight="1">
      <c r="A71" s="143" t="s">
        <v>159</v>
      </c>
      <c r="B71" s="143" t="s">
        <v>79</v>
      </c>
      <c r="C71" s="143" t="s">
        <v>109</v>
      </c>
      <c r="D71" s="143" t="s">
        <v>165</v>
      </c>
      <c r="E71" s="144">
        <v>3194400</v>
      </c>
      <c r="F71" s="144">
        <v>3194400</v>
      </c>
      <c r="G71" s="144">
        <v>0</v>
      </c>
    </row>
    <row r="72" spans="1:7" ht="12.75" customHeight="1">
      <c r="A72" s="143"/>
      <c r="B72" s="143"/>
      <c r="C72" s="143"/>
      <c r="D72" s="143" t="s">
        <v>168</v>
      </c>
      <c r="E72" s="144">
        <v>161618837</v>
      </c>
      <c r="F72" s="144">
        <v>51351160</v>
      </c>
      <c r="G72" s="144">
        <v>110267677</v>
      </c>
    </row>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9">
    <mergeCell ref="A2:G2"/>
    <mergeCell ref="A4:E4"/>
    <mergeCell ref="A6:D6"/>
    <mergeCell ref="E6:G6"/>
    <mergeCell ref="A7:C7"/>
    <mergeCell ref="D7:D8"/>
    <mergeCell ref="E7:E8"/>
    <mergeCell ref="F7:F8"/>
    <mergeCell ref="G7:G8"/>
  </mergeCells>
  <printOptions horizontalCentered="1" verticalCentered="1"/>
  <pageMargins left="0.75" right="0.75" top="0.35" bottom="0.75"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U21"/>
  <sheetViews>
    <sheetView workbookViewId="0" topLeftCell="A1">
      <selection activeCell="A3" sqref="A3"/>
    </sheetView>
  </sheetViews>
  <sheetFormatPr defaultColWidth="8.00390625" defaultRowHeight="14.25"/>
  <cols>
    <col min="1" max="1" width="20.625" style="130" customWidth="1"/>
    <col min="2" max="2" width="17.875" style="130" customWidth="1"/>
    <col min="3" max="3" width="29.25390625" style="130" customWidth="1"/>
    <col min="4" max="6" width="17.50390625" style="130" customWidth="1"/>
    <col min="7" max="256" width="8.00390625" style="130" customWidth="1"/>
  </cols>
  <sheetData>
    <row r="1" ht="18" customHeight="1">
      <c r="F1" s="97"/>
    </row>
    <row r="2" spans="1:255" ht="22.5" customHeight="1">
      <c r="A2" s="91" t="s">
        <v>198</v>
      </c>
      <c r="B2" s="112"/>
      <c r="C2" s="112"/>
      <c r="D2" s="112"/>
      <c r="E2" s="112"/>
      <c r="F2" s="11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111"/>
      <c r="B3" s="111"/>
      <c r="C3" s="111"/>
      <c r="D3" s="111"/>
      <c r="E3" s="111"/>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99"/>
      <c r="B4" s="98"/>
      <c r="C4" s="98"/>
      <c r="D4" s="98"/>
      <c r="E4" s="98"/>
      <c r="F4" s="114" t="s">
        <v>57</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111"/>
      <c r="C5" s="111"/>
      <c r="D5" s="111"/>
      <c r="E5" s="111"/>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129" customFormat="1" ht="24" customHeight="1">
      <c r="A6" s="116" t="s">
        <v>192</v>
      </c>
      <c r="B6" s="131"/>
      <c r="C6" s="116" t="s">
        <v>199</v>
      </c>
      <c r="D6" s="116"/>
      <c r="E6" s="116"/>
      <c r="F6" s="131"/>
    </row>
    <row r="7" spans="1:6" s="129" customFormat="1" ht="24" customHeight="1">
      <c r="A7" s="105" t="s">
        <v>58</v>
      </c>
      <c r="B7" s="105" t="s">
        <v>172</v>
      </c>
      <c r="C7" s="105" t="s">
        <v>58</v>
      </c>
      <c r="D7" s="105" t="s">
        <v>168</v>
      </c>
      <c r="E7" s="105" t="s">
        <v>200</v>
      </c>
      <c r="F7" s="131" t="s">
        <v>201</v>
      </c>
    </row>
    <row r="8" spans="1:6" s="129" customFormat="1" ht="24" customHeight="1">
      <c r="A8" s="137" t="s">
        <v>173</v>
      </c>
      <c r="B8" s="124">
        <v>161618837</v>
      </c>
      <c r="C8" s="138" t="s">
        <v>174</v>
      </c>
      <c r="D8" s="124">
        <v>5140000</v>
      </c>
      <c r="E8" s="124">
        <v>5140000</v>
      </c>
      <c r="F8" s="124"/>
    </row>
    <row r="9" spans="1:6" s="129" customFormat="1" ht="24" customHeight="1">
      <c r="A9" s="137" t="s">
        <v>175</v>
      </c>
      <c r="B9" s="124"/>
      <c r="C9" s="138" t="s">
        <v>176</v>
      </c>
      <c r="D9" s="124">
        <v>4350000</v>
      </c>
      <c r="E9" s="124">
        <v>4350000</v>
      </c>
      <c r="F9" s="124"/>
    </row>
    <row r="10" spans="1:6" s="129" customFormat="1" ht="24" customHeight="1">
      <c r="A10" s="137" t="s">
        <v>177</v>
      </c>
      <c r="B10" s="124"/>
      <c r="C10" s="138" t="s">
        <v>178</v>
      </c>
      <c r="D10" s="124">
        <v>500000</v>
      </c>
      <c r="E10" s="124">
        <v>500000</v>
      </c>
      <c r="F10" s="124"/>
    </row>
    <row r="11" spans="1:6" s="129" customFormat="1" ht="24" customHeight="1">
      <c r="A11" s="137" t="s">
        <v>179</v>
      </c>
      <c r="B11" s="124"/>
      <c r="C11" s="138" t="s">
        <v>180</v>
      </c>
      <c r="D11" s="124">
        <v>250000</v>
      </c>
      <c r="E11" s="124">
        <v>250000</v>
      </c>
      <c r="F11" s="124"/>
    </row>
    <row r="12" spans="1:6" s="129" customFormat="1" ht="24" customHeight="1">
      <c r="A12" s="137" t="s">
        <v>181</v>
      </c>
      <c r="B12" s="124"/>
      <c r="C12" s="138" t="s">
        <v>182</v>
      </c>
      <c r="D12" s="124">
        <v>1360000</v>
      </c>
      <c r="E12" s="124">
        <v>1360000</v>
      </c>
      <c r="F12" s="124"/>
    </row>
    <row r="13" spans="1:6" s="129" customFormat="1" ht="24" customHeight="1">
      <c r="A13" s="137" t="s">
        <v>183</v>
      </c>
      <c r="B13" s="124"/>
      <c r="C13" s="138" t="s">
        <v>184</v>
      </c>
      <c r="D13" s="124">
        <v>80948167</v>
      </c>
      <c r="E13" s="124">
        <v>80948167</v>
      </c>
      <c r="F13" s="124"/>
    </row>
    <row r="14" spans="1:6" s="129" customFormat="1" ht="24" customHeight="1">
      <c r="A14" s="137"/>
      <c r="B14" s="124"/>
      <c r="C14" s="138" t="s">
        <v>185</v>
      </c>
      <c r="D14" s="124">
        <v>2414030</v>
      </c>
      <c r="E14" s="124">
        <v>2414030</v>
      </c>
      <c r="F14" s="124"/>
    </row>
    <row r="15" spans="1:6" s="129" customFormat="1" ht="24" customHeight="1">
      <c r="A15" s="137"/>
      <c r="B15" s="124"/>
      <c r="C15" s="138" t="s">
        <v>186</v>
      </c>
      <c r="D15" s="124">
        <v>61028353</v>
      </c>
      <c r="E15" s="124">
        <v>61028353</v>
      </c>
      <c r="F15" s="124"/>
    </row>
    <row r="16" spans="1:6" s="129" customFormat="1" ht="24" customHeight="1">
      <c r="A16" s="137"/>
      <c r="B16" s="124"/>
      <c r="C16" s="138" t="s">
        <v>187</v>
      </c>
      <c r="D16" s="124">
        <v>5628287</v>
      </c>
      <c r="E16" s="124">
        <v>5628287</v>
      </c>
      <c r="F16" s="124"/>
    </row>
    <row r="17" spans="1:6" s="129" customFormat="1" ht="24" customHeight="1">
      <c r="A17" s="137"/>
      <c r="B17" s="124"/>
      <c r="C17" s="139"/>
      <c r="D17" s="124"/>
      <c r="E17" s="139"/>
      <c r="F17" s="124"/>
    </row>
    <row r="18" spans="1:6" s="129" customFormat="1" ht="24" customHeight="1">
      <c r="A18" s="137"/>
      <c r="B18" s="124"/>
      <c r="C18" s="139"/>
      <c r="D18" s="124"/>
      <c r="E18" s="139"/>
      <c r="F18" s="124"/>
    </row>
    <row r="19" spans="1:6" s="129" customFormat="1" ht="24" customHeight="1">
      <c r="A19" s="137"/>
      <c r="B19" s="124"/>
      <c r="C19" s="123"/>
      <c r="D19" s="124"/>
      <c r="E19" s="123"/>
      <c r="F19" s="124"/>
    </row>
    <row r="20" spans="1:6" s="129" customFormat="1" ht="24" customHeight="1">
      <c r="A20" s="137"/>
      <c r="B20" s="124"/>
      <c r="C20" s="123"/>
      <c r="D20" s="124"/>
      <c r="E20" s="123"/>
      <c r="F20" s="124"/>
    </row>
    <row r="21" spans="1:6" s="129" customFormat="1" ht="24" customHeight="1">
      <c r="A21" s="116" t="s">
        <v>188</v>
      </c>
      <c r="B21" s="124">
        <v>161618837</v>
      </c>
      <c r="C21" s="116" t="s">
        <v>189</v>
      </c>
      <c r="D21" s="124">
        <f>SUM(D8:D16)</f>
        <v>161618837</v>
      </c>
      <c r="E21" s="124">
        <f>SUM(E8:E16)</f>
        <v>161618837</v>
      </c>
      <c r="F21" s="124"/>
    </row>
    <row r="23" ht="15" customHeight="1"/>
  </sheetData>
  <sheetProtection/>
  <mergeCells count="4">
    <mergeCell ref="A2:F2"/>
    <mergeCell ref="A4:C4"/>
    <mergeCell ref="A6:B6"/>
    <mergeCell ref="C6:F6"/>
  </mergeCells>
  <printOptions horizontalCentered="1" verticalCentered="1"/>
  <pageMargins left="0.75" right="0.75" top="0.35" bottom="0.75"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F48"/>
  <sheetViews>
    <sheetView workbookViewId="0" topLeftCell="A4">
      <selection activeCell="A3" sqref="A3"/>
    </sheetView>
  </sheetViews>
  <sheetFormatPr defaultColWidth="8.00390625" defaultRowHeight="14.25"/>
  <cols>
    <col min="1" max="1" width="7.25390625" style="99" customWidth="1"/>
    <col min="2" max="2" width="8.625" style="99" customWidth="1"/>
    <col min="3" max="3" width="23.125" style="99" customWidth="1"/>
    <col min="4" max="5" width="17.125" style="99" customWidth="1"/>
    <col min="6" max="6" width="17.125" style="113" customWidth="1"/>
    <col min="7" max="253" width="8.00390625" style="99" customWidth="1"/>
    <col min="254" max="16384" width="8.00390625" style="99" customWidth="1"/>
  </cols>
  <sheetData>
    <row r="1" ht="18" customHeight="1">
      <c r="F1" s="97"/>
    </row>
    <row r="2" spans="1:6" s="111" customFormat="1" ht="22.5" customHeight="1">
      <c r="A2" s="91" t="s">
        <v>202</v>
      </c>
      <c r="B2" s="91"/>
      <c r="C2" s="91"/>
      <c r="D2" s="91"/>
      <c r="E2" s="91"/>
      <c r="F2" s="91"/>
    </row>
    <row r="3" spans="1:5" s="111" customFormat="1" ht="7.5" customHeight="1">
      <c r="A3" s="99"/>
      <c r="B3" s="99"/>
      <c r="C3" s="99"/>
      <c r="D3" s="99"/>
      <c r="E3" s="99"/>
    </row>
    <row r="4" spans="1:6" s="111" customFormat="1" ht="18" customHeight="1">
      <c r="A4" s="99"/>
      <c r="B4" s="99"/>
      <c r="C4" s="98"/>
      <c r="D4" s="98"/>
      <c r="E4" s="98"/>
      <c r="F4" s="114" t="s">
        <v>57</v>
      </c>
    </row>
    <row r="5" spans="1:5" s="111" customFormat="1" ht="7.5" customHeight="1">
      <c r="A5" s="115"/>
      <c r="B5" s="115"/>
      <c r="C5" s="115"/>
      <c r="D5" s="115"/>
      <c r="E5" s="115"/>
    </row>
    <row r="6" spans="1:6" ht="24" customHeight="1">
      <c r="A6" s="116" t="s">
        <v>58</v>
      </c>
      <c r="B6" s="116"/>
      <c r="C6" s="116"/>
      <c r="D6" s="116" t="s">
        <v>203</v>
      </c>
      <c r="E6" s="116"/>
      <c r="F6" s="131"/>
    </row>
    <row r="7" spans="1:6" ht="31.5" customHeight="1">
      <c r="A7" s="102" t="s">
        <v>204</v>
      </c>
      <c r="B7" s="104"/>
      <c r="C7" s="132" t="s">
        <v>205</v>
      </c>
      <c r="D7" s="132" t="s">
        <v>168</v>
      </c>
      <c r="E7" s="132" t="s">
        <v>206</v>
      </c>
      <c r="F7" s="132" t="s">
        <v>207</v>
      </c>
    </row>
    <row r="8" spans="1:6" ht="24" customHeight="1">
      <c r="A8" s="118" t="s">
        <v>69</v>
      </c>
      <c r="B8" s="118" t="s">
        <v>70</v>
      </c>
      <c r="C8" s="133"/>
      <c r="D8" s="134"/>
      <c r="E8" s="134"/>
      <c r="F8" s="134"/>
    </row>
    <row r="9" spans="1:6" s="129" customFormat="1" ht="13.5" customHeight="1">
      <c r="A9" s="135" t="s">
        <v>208</v>
      </c>
      <c r="B9" s="135"/>
      <c r="C9" s="135" t="s">
        <v>209</v>
      </c>
      <c r="D9" s="136">
        <v>40081120</v>
      </c>
      <c r="E9" s="136">
        <v>40081120</v>
      </c>
      <c r="F9" s="136">
        <v>0</v>
      </c>
    </row>
    <row r="10" spans="1:6" s="129" customFormat="1" ht="13.5" customHeight="1">
      <c r="A10" s="135" t="s">
        <v>208</v>
      </c>
      <c r="B10" s="135" t="s">
        <v>74</v>
      </c>
      <c r="C10" s="135" t="s">
        <v>210</v>
      </c>
      <c r="D10" s="136">
        <v>4872828</v>
      </c>
      <c r="E10" s="136">
        <v>4872828</v>
      </c>
      <c r="F10" s="136">
        <v>0</v>
      </c>
    </row>
    <row r="11" spans="1:6" s="129" customFormat="1" ht="13.5" customHeight="1">
      <c r="A11" s="135" t="s">
        <v>208</v>
      </c>
      <c r="B11" s="135" t="s">
        <v>79</v>
      </c>
      <c r="C11" s="135" t="s">
        <v>211</v>
      </c>
      <c r="D11" s="136">
        <v>19561771</v>
      </c>
      <c r="E11" s="136">
        <v>19561771</v>
      </c>
      <c r="F11" s="136">
        <v>0</v>
      </c>
    </row>
    <row r="12" spans="1:6" s="129" customFormat="1" ht="13.5" customHeight="1">
      <c r="A12" s="135" t="s">
        <v>208</v>
      </c>
      <c r="B12" s="135" t="s">
        <v>109</v>
      </c>
      <c r="C12" s="135" t="s">
        <v>212</v>
      </c>
      <c r="D12" s="136">
        <v>273234</v>
      </c>
      <c r="E12" s="136">
        <v>273234</v>
      </c>
      <c r="F12" s="136">
        <v>0</v>
      </c>
    </row>
    <row r="13" spans="1:6" s="129" customFormat="1" ht="13.5" customHeight="1">
      <c r="A13" s="135" t="s">
        <v>208</v>
      </c>
      <c r="B13" s="135" t="s">
        <v>92</v>
      </c>
      <c r="C13" s="135" t="s">
        <v>213</v>
      </c>
      <c r="D13" s="136">
        <v>5054459</v>
      </c>
      <c r="E13" s="136">
        <v>5054459</v>
      </c>
      <c r="F13" s="136">
        <v>0</v>
      </c>
    </row>
    <row r="14" spans="1:6" s="129" customFormat="1" ht="13.5" customHeight="1">
      <c r="A14" s="135" t="s">
        <v>208</v>
      </c>
      <c r="B14" s="135" t="s">
        <v>111</v>
      </c>
      <c r="C14" s="135" t="s">
        <v>214</v>
      </c>
      <c r="D14" s="136">
        <v>3246381</v>
      </c>
      <c r="E14" s="136">
        <v>3246381</v>
      </c>
      <c r="F14" s="136">
        <v>0</v>
      </c>
    </row>
    <row r="15" spans="1:6" s="129" customFormat="1" ht="13.5" customHeight="1">
      <c r="A15" s="135" t="s">
        <v>208</v>
      </c>
      <c r="B15" s="135" t="s">
        <v>107</v>
      </c>
      <c r="C15" s="135" t="s">
        <v>215</v>
      </c>
      <c r="D15" s="136">
        <v>582184</v>
      </c>
      <c r="E15" s="136">
        <v>582184</v>
      </c>
      <c r="F15" s="136">
        <v>0</v>
      </c>
    </row>
    <row r="16" spans="1:6" s="130" customFormat="1" ht="13.5" customHeight="1">
      <c r="A16" s="135" t="s">
        <v>208</v>
      </c>
      <c r="B16" s="135" t="s">
        <v>143</v>
      </c>
      <c r="C16" s="135" t="s">
        <v>216</v>
      </c>
      <c r="D16" s="136">
        <v>1542030</v>
      </c>
      <c r="E16" s="136">
        <v>1542030</v>
      </c>
      <c r="F16" s="136">
        <v>0</v>
      </c>
    </row>
    <row r="17" spans="1:6" s="130" customFormat="1" ht="13.5" customHeight="1">
      <c r="A17" s="135" t="s">
        <v>208</v>
      </c>
      <c r="B17" s="135" t="s">
        <v>217</v>
      </c>
      <c r="C17" s="135" t="s">
        <v>218</v>
      </c>
      <c r="D17" s="136">
        <v>531860</v>
      </c>
      <c r="E17" s="136">
        <v>531860</v>
      </c>
      <c r="F17" s="136">
        <v>0</v>
      </c>
    </row>
    <row r="18" spans="1:6" s="130" customFormat="1" ht="13.5" customHeight="1">
      <c r="A18" s="135" t="s">
        <v>208</v>
      </c>
      <c r="B18" s="135" t="s">
        <v>219</v>
      </c>
      <c r="C18" s="135" t="s">
        <v>164</v>
      </c>
      <c r="D18" s="136">
        <v>2433887</v>
      </c>
      <c r="E18" s="136">
        <v>2433887</v>
      </c>
      <c r="F18" s="136">
        <v>0</v>
      </c>
    </row>
    <row r="19" spans="1:6" s="130" customFormat="1" ht="13.5" customHeight="1">
      <c r="A19" s="135" t="s">
        <v>208</v>
      </c>
      <c r="B19" s="135" t="s">
        <v>94</v>
      </c>
      <c r="C19" s="135" t="s">
        <v>220</v>
      </c>
      <c r="D19" s="136">
        <v>1982486</v>
      </c>
      <c r="E19" s="136">
        <v>1982486</v>
      </c>
      <c r="F19" s="136">
        <v>0</v>
      </c>
    </row>
    <row r="20" spans="1:6" s="130" customFormat="1" ht="13.5" customHeight="1">
      <c r="A20" s="135" t="s">
        <v>221</v>
      </c>
      <c r="B20" s="135"/>
      <c r="C20" s="135" t="s">
        <v>222</v>
      </c>
      <c r="D20" s="136">
        <v>10087960</v>
      </c>
      <c r="E20" s="136">
        <v>0</v>
      </c>
      <c r="F20" s="136">
        <v>10087960</v>
      </c>
    </row>
    <row r="21" spans="1:6" s="130" customFormat="1" ht="13.5" customHeight="1">
      <c r="A21" s="135" t="s">
        <v>221</v>
      </c>
      <c r="B21" s="135" t="s">
        <v>74</v>
      </c>
      <c r="C21" s="135" t="s">
        <v>223</v>
      </c>
      <c r="D21" s="136">
        <v>1610000</v>
      </c>
      <c r="E21" s="136">
        <v>0</v>
      </c>
      <c r="F21" s="136">
        <v>1610000</v>
      </c>
    </row>
    <row r="22" spans="1:6" s="130" customFormat="1" ht="13.5" customHeight="1">
      <c r="A22" s="135" t="s">
        <v>221</v>
      </c>
      <c r="B22" s="135" t="s">
        <v>154</v>
      </c>
      <c r="C22" s="135" t="s">
        <v>224</v>
      </c>
      <c r="D22" s="136">
        <v>13000</v>
      </c>
      <c r="E22" s="136">
        <v>0</v>
      </c>
      <c r="F22" s="136">
        <v>13000</v>
      </c>
    </row>
    <row r="23" spans="1:6" s="130" customFormat="1" ht="13.5" customHeight="1">
      <c r="A23" s="135" t="s">
        <v>221</v>
      </c>
      <c r="B23" s="135" t="s">
        <v>120</v>
      </c>
      <c r="C23" s="135" t="s">
        <v>225</v>
      </c>
      <c r="D23" s="136">
        <v>70000</v>
      </c>
      <c r="E23" s="136">
        <v>0</v>
      </c>
      <c r="F23" s="136">
        <v>70000</v>
      </c>
    </row>
    <row r="24" spans="1:6" s="130" customFormat="1" ht="13.5" customHeight="1">
      <c r="A24" s="135" t="s">
        <v>221</v>
      </c>
      <c r="B24" s="135" t="s">
        <v>90</v>
      </c>
      <c r="C24" s="135" t="s">
        <v>226</v>
      </c>
      <c r="D24" s="136">
        <v>552000</v>
      </c>
      <c r="E24" s="136">
        <v>0</v>
      </c>
      <c r="F24" s="136">
        <v>552000</v>
      </c>
    </row>
    <row r="25" spans="1:6" s="129" customFormat="1" ht="13.5" customHeight="1">
      <c r="A25" s="135" t="s">
        <v>221</v>
      </c>
      <c r="B25" s="135" t="s">
        <v>92</v>
      </c>
      <c r="C25" s="135" t="s">
        <v>227</v>
      </c>
      <c r="D25" s="136">
        <v>365000</v>
      </c>
      <c r="E25" s="136">
        <v>0</v>
      </c>
      <c r="F25" s="136">
        <v>365000</v>
      </c>
    </row>
    <row r="26" spans="1:6" s="129" customFormat="1" ht="13.5" customHeight="1">
      <c r="A26" s="135" t="s">
        <v>221</v>
      </c>
      <c r="B26" s="135" t="s">
        <v>107</v>
      </c>
      <c r="C26" s="135" t="s">
        <v>228</v>
      </c>
      <c r="D26" s="136">
        <v>2489800</v>
      </c>
      <c r="E26" s="136">
        <v>0</v>
      </c>
      <c r="F26" s="136">
        <v>2489800</v>
      </c>
    </row>
    <row r="27" spans="1:6" s="129" customFormat="1" ht="13.5" customHeight="1">
      <c r="A27" s="135" t="s">
        <v>221</v>
      </c>
      <c r="B27" s="135" t="s">
        <v>146</v>
      </c>
      <c r="C27" s="135" t="s">
        <v>229</v>
      </c>
      <c r="D27" s="136">
        <v>30000</v>
      </c>
      <c r="E27" s="136">
        <v>0</v>
      </c>
      <c r="F27" s="136">
        <v>30000</v>
      </c>
    </row>
    <row r="28" spans="1:6" s="129" customFormat="1" ht="13.5" customHeight="1">
      <c r="A28" s="135" t="s">
        <v>221</v>
      </c>
      <c r="B28" s="135" t="s">
        <v>219</v>
      </c>
      <c r="C28" s="135" t="s">
        <v>230</v>
      </c>
      <c r="D28" s="136">
        <v>245000</v>
      </c>
      <c r="E28" s="136">
        <v>0</v>
      </c>
      <c r="F28" s="136">
        <v>245000</v>
      </c>
    </row>
    <row r="29" spans="1:6" s="129" customFormat="1" ht="13.5" customHeight="1">
      <c r="A29" s="135" t="s">
        <v>221</v>
      </c>
      <c r="B29" s="135" t="s">
        <v>231</v>
      </c>
      <c r="C29" s="135" t="s">
        <v>232</v>
      </c>
      <c r="D29" s="136">
        <v>760800</v>
      </c>
      <c r="E29" s="136">
        <v>0</v>
      </c>
      <c r="F29" s="136">
        <v>760800</v>
      </c>
    </row>
    <row r="30" spans="1:6" s="129" customFormat="1" ht="13.5" customHeight="1">
      <c r="A30" s="135" t="s">
        <v>221</v>
      </c>
      <c r="B30" s="135" t="s">
        <v>233</v>
      </c>
      <c r="C30" s="135" t="s">
        <v>234</v>
      </c>
      <c r="D30" s="136">
        <v>10000</v>
      </c>
      <c r="E30" s="136">
        <v>0</v>
      </c>
      <c r="F30" s="136">
        <v>10000</v>
      </c>
    </row>
    <row r="31" spans="1:6" s="129" customFormat="1" ht="13.5" customHeight="1">
      <c r="A31" s="135" t="s">
        <v>221</v>
      </c>
      <c r="B31" s="135" t="s">
        <v>130</v>
      </c>
      <c r="C31" s="135" t="s">
        <v>235</v>
      </c>
      <c r="D31" s="136">
        <v>10000</v>
      </c>
      <c r="E31" s="136">
        <v>0</v>
      </c>
      <c r="F31" s="136">
        <v>10000</v>
      </c>
    </row>
    <row r="32" spans="1:6" s="129" customFormat="1" ht="13.5" customHeight="1">
      <c r="A32" s="135" t="s">
        <v>221</v>
      </c>
      <c r="B32" s="135" t="s">
        <v>140</v>
      </c>
      <c r="C32" s="135" t="s">
        <v>236</v>
      </c>
      <c r="D32" s="136">
        <v>40000</v>
      </c>
      <c r="E32" s="136">
        <v>0</v>
      </c>
      <c r="F32" s="136">
        <v>40000</v>
      </c>
    </row>
    <row r="33" spans="1:6" s="129" customFormat="1" ht="13.5" customHeight="1">
      <c r="A33" s="135" t="s">
        <v>221</v>
      </c>
      <c r="B33" s="135" t="s">
        <v>237</v>
      </c>
      <c r="C33" s="135" t="s">
        <v>238</v>
      </c>
      <c r="D33" s="136">
        <v>50000</v>
      </c>
      <c r="E33" s="136">
        <v>0</v>
      </c>
      <c r="F33" s="136">
        <v>50000</v>
      </c>
    </row>
    <row r="34" spans="1:6" s="129" customFormat="1" ht="13.5" customHeight="1">
      <c r="A34" s="135" t="s">
        <v>221</v>
      </c>
      <c r="B34" s="135" t="s">
        <v>239</v>
      </c>
      <c r="C34" s="135" t="s">
        <v>240</v>
      </c>
      <c r="D34" s="136">
        <v>550000</v>
      </c>
      <c r="E34" s="136">
        <v>0</v>
      </c>
      <c r="F34" s="136">
        <v>550000</v>
      </c>
    </row>
    <row r="35" spans="1:6" s="129" customFormat="1" ht="13.5" customHeight="1">
      <c r="A35" s="135" t="s">
        <v>221</v>
      </c>
      <c r="B35" s="135" t="s">
        <v>241</v>
      </c>
      <c r="C35" s="135" t="s">
        <v>242</v>
      </c>
      <c r="D35" s="136">
        <v>890000</v>
      </c>
      <c r="E35" s="136">
        <v>0</v>
      </c>
      <c r="F35" s="136">
        <v>890000</v>
      </c>
    </row>
    <row r="36" spans="1:6" s="129" customFormat="1" ht="13.5" customHeight="1">
      <c r="A36" s="135" t="s">
        <v>221</v>
      </c>
      <c r="B36" s="135" t="s">
        <v>243</v>
      </c>
      <c r="C36" s="135" t="s">
        <v>244</v>
      </c>
      <c r="D36" s="136">
        <v>355200</v>
      </c>
      <c r="E36" s="136">
        <v>0</v>
      </c>
      <c r="F36" s="136">
        <v>355200</v>
      </c>
    </row>
    <row r="37" spans="1:6" s="129" customFormat="1" ht="13.5" customHeight="1">
      <c r="A37" s="135" t="s">
        <v>221</v>
      </c>
      <c r="B37" s="135" t="s">
        <v>77</v>
      </c>
      <c r="C37" s="135" t="s">
        <v>245</v>
      </c>
      <c r="D37" s="136">
        <v>639360</v>
      </c>
      <c r="E37" s="136">
        <v>0</v>
      </c>
      <c r="F37" s="136">
        <v>639360</v>
      </c>
    </row>
    <row r="38" spans="1:6" s="129" customFormat="1" ht="13.5" customHeight="1">
      <c r="A38" s="135" t="s">
        <v>221</v>
      </c>
      <c r="B38" s="135" t="s">
        <v>246</v>
      </c>
      <c r="C38" s="135" t="s">
        <v>247</v>
      </c>
      <c r="D38" s="136">
        <v>279000</v>
      </c>
      <c r="E38" s="136">
        <v>0</v>
      </c>
      <c r="F38" s="136">
        <v>279000</v>
      </c>
    </row>
    <row r="39" spans="1:6" s="129" customFormat="1" ht="13.5" customHeight="1">
      <c r="A39" s="135" t="s">
        <v>221</v>
      </c>
      <c r="B39" s="135" t="s">
        <v>248</v>
      </c>
      <c r="C39" s="135" t="s">
        <v>249</v>
      </c>
      <c r="D39" s="136">
        <v>791160</v>
      </c>
      <c r="E39" s="136">
        <v>0</v>
      </c>
      <c r="F39" s="136">
        <v>791160</v>
      </c>
    </row>
    <row r="40" spans="1:6" s="129" customFormat="1" ht="13.5" customHeight="1">
      <c r="A40" s="135" t="s">
        <v>221</v>
      </c>
      <c r="B40" s="135" t="s">
        <v>94</v>
      </c>
      <c r="C40" s="135" t="s">
        <v>250</v>
      </c>
      <c r="D40" s="136">
        <v>337640</v>
      </c>
      <c r="E40" s="136">
        <v>0</v>
      </c>
      <c r="F40" s="136">
        <v>337640</v>
      </c>
    </row>
    <row r="41" spans="1:6" s="129" customFormat="1" ht="13.5" customHeight="1">
      <c r="A41" s="135" t="s">
        <v>251</v>
      </c>
      <c r="B41" s="135"/>
      <c r="C41" s="135" t="s">
        <v>252</v>
      </c>
      <c r="D41" s="136">
        <v>1082080</v>
      </c>
      <c r="E41" s="136">
        <v>1082080</v>
      </c>
      <c r="F41" s="136">
        <v>0</v>
      </c>
    </row>
    <row r="42" spans="1:6" s="129" customFormat="1" ht="13.5" customHeight="1">
      <c r="A42" s="135" t="s">
        <v>251</v>
      </c>
      <c r="B42" s="135" t="s">
        <v>74</v>
      </c>
      <c r="C42" s="135" t="s">
        <v>253</v>
      </c>
      <c r="D42" s="136">
        <v>178520</v>
      </c>
      <c r="E42" s="136">
        <v>178520</v>
      </c>
      <c r="F42" s="136">
        <v>0</v>
      </c>
    </row>
    <row r="43" spans="1:6" s="129" customFormat="1" ht="13.5" customHeight="1">
      <c r="A43" s="135" t="s">
        <v>251</v>
      </c>
      <c r="B43" s="135" t="s">
        <v>79</v>
      </c>
      <c r="C43" s="135" t="s">
        <v>254</v>
      </c>
      <c r="D43" s="136">
        <v>870200</v>
      </c>
      <c r="E43" s="136">
        <v>870200</v>
      </c>
      <c r="F43" s="136">
        <v>0</v>
      </c>
    </row>
    <row r="44" spans="1:6" s="129" customFormat="1" ht="13.5" customHeight="1">
      <c r="A44" s="135" t="s">
        <v>251</v>
      </c>
      <c r="B44" s="135" t="s">
        <v>107</v>
      </c>
      <c r="C44" s="135" t="s">
        <v>255</v>
      </c>
      <c r="D44" s="136">
        <v>18360</v>
      </c>
      <c r="E44" s="136">
        <v>18360</v>
      </c>
      <c r="F44" s="136">
        <v>0</v>
      </c>
    </row>
    <row r="45" spans="1:6" s="129" customFormat="1" ht="13.5" customHeight="1">
      <c r="A45" s="135" t="s">
        <v>251</v>
      </c>
      <c r="B45" s="135" t="s">
        <v>94</v>
      </c>
      <c r="C45" s="135" t="s">
        <v>256</v>
      </c>
      <c r="D45" s="136">
        <v>15000</v>
      </c>
      <c r="E45" s="136">
        <v>15000</v>
      </c>
      <c r="F45" s="136">
        <v>0</v>
      </c>
    </row>
    <row r="46" spans="1:6" s="129" customFormat="1" ht="13.5" customHeight="1">
      <c r="A46" s="135" t="s">
        <v>257</v>
      </c>
      <c r="B46" s="135"/>
      <c r="C46" s="135" t="s">
        <v>258</v>
      </c>
      <c r="D46" s="136">
        <v>100000</v>
      </c>
      <c r="E46" s="136">
        <v>0</v>
      </c>
      <c r="F46" s="136">
        <v>100000</v>
      </c>
    </row>
    <row r="47" spans="1:6" s="129" customFormat="1" ht="13.5" customHeight="1">
      <c r="A47" s="135" t="s">
        <v>257</v>
      </c>
      <c r="B47" s="135" t="s">
        <v>79</v>
      </c>
      <c r="C47" s="135" t="s">
        <v>259</v>
      </c>
      <c r="D47" s="136">
        <v>100000</v>
      </c>
      <c r="E47" s="136">
        <v>0</v>
      </c>
      <c r="F47" s="136">
        <v>100000</v>
      </c>
    </row>
    <row r="48" spans="1:6" s="129" customFormat="1" ht="13.5" customHeight="1">
      <c r="A48" s="135"/>
      <c r="B48" s="135"/>
      <c r="C48" s="135" t="s">
        <v>168</v>
      </c>
      <c r="D48" s="136">
        <v>51351160</v>
      </c>
      <c r="E48" s="136">
        <v>41163200</v>
      </c>
      <c r="F48" s="136">
        <v>10187960</v>
      </c>
    </row>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9">
    <mergeCell ref="A2:F2"/>
    <mergeCell ref="A4:C4"/>
    <mergeCell ref="A6:C6"/>
    <mergeCell ref="D6:F6"/>
    <mergeCell ref="A7:B7"/>
    <mergeCell ref="C7:C8"/>
    <mergeCell ref="D7:D8"/>
    <mergeCell ref="E7:E8"/>
    <mergeCell ref="F7:F8"/>
  </mergeCells>
  <printOptions horizontalCentered="1" verticalCentered="1"/>
  <pageMargins left="0.75" right="0.75" top="0.35" bottom="0.75" header="0" footer="0"/>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6"/>
  <sheetViews>
    <sheetView workbookViewId="0" topLeftCell="A1">
      <selection activeCell="A3" sqref="A3"/>
    </sheetView>
  </sheetViews>
  <sheetFormatPr defaultColWidth="8.00390625" defaultRowHeight="14.25"/>
  <cols>
    <col min="1" max="3" width="6.25390625" style="99" customWidth="1"/>
    <col min="4" max="4" width="41.25390625" style="99" customWidth="1"/>
    <col min="5" max="5" width="20.00390625" style="113" customWidth="1"/>
    <col min="6" max="6" width="18.75390625" style="113" customWidth="1"/>
    <col min="7" max="7" width="20.00390625" style="113" customWidth="1"/>
    <col min="8" max="254" width="8.00390625" style="99" customWidth="1"/>
    <col min="255" max="16384" width="8.00390625" style="99" customWidth="1"/>
  </cols>
  <sheetData>
    <row r="1" ht="18" customHeight="1">
      <c r="G1" s="97"/>
    </row>
    <row r="2" spans="1:7" s="111" customFormat="1" ht="22.5" customHeight="1">
      <c r="A2" s="91" t="s">
        <v>260</v>
      </c>
      <c r="B2" s="91"/>
      <c r="C2" s="91"/>
      <c r="D2" s="91"/>
      <c r="E2" s="91"/>
      <c r="F2" s="91"/>
      <c r="G2" s="91"/>
    </row>
    <row r="3" spans="1:6" s="111" customFormat="1" ht="7.5" customHeight="1">
      <c r="A3" s="99"/>
      <c r="B3" s="99"/>
      <c r="C3" s="99"/>
      <c r="D3" s="99"/>
      <c r="E3" s="113"/>
      <c r="F3" s="113"/>
    </row>
    <row r="4" spans="1:7" s="111" customFormat="1" ht="18" customHeight="1">
      <c r="A4" s="99"/>
      <c r="B4" s="98"/>
      <c r="C4" s="98"/>
      <c r="D4" s="98"/>
      <c r="E4" s="98"/>
      <c r="F4" s="113"/>
      <c r="G4" s="114" t="s">
        <v>57</v>
      </c>
    </row>
    <row r="5" spans="1:6" s="111" customFormat="1" ht="7.5" customHeight="1">
      <c r="A5" s="115"/>
      <c r="B5" s="115"/>
      <c r="C5" s="115"/>
      <c r="D5" s="115"/>
      <c r="E5" s="113"/>
      <c r="F5" s="113"/>
    </row>
    <row r="6" spans="1:7" ht="24" customHeight="1">
      <c r="A6" s="116" t="s">
        <v>58</v>
      </c>
      <c r="B6" s="116"/>
      <c r="C6" s="116"/>
      <c r="D6" s="116"/>
      <c r="E6" s="116" t="s">
        <v>261</v>
      </c>
      <c r="F6" s="117"/>
      <c r="G6" s="117"/>
    </row>
    <row r="7" spans="1:7" ht="24" customHeight="1">
      <c r="A7" s="118" t="s">
        <v>62</v>
      </c>
      <c r="B7" s="119"/>
      <c r="C7" s="120"/>
      <c r="D7" s="116" t="s">
        <v>63</v>
      </c>
      <c r="E7" s="116" t="s">
        <v>168</v>
      </c>
      <c r="F7" s="121" t="s">
        <v>65</v>
      </c>
      <c r="G7" s="116" t="s">
        <v>66</v>
      </c>
    </row>
    <row r="8" spans="1:7" s="112" customFormat="1" ht="24" customHeight="1">
      <c r="A8" s="116" t="s">
        <v>69</v>
      </c>
      <c r="B8" s="116" t="s">
        <v>70</v>
      </c>
      <c r="C8" s="116" t="s">
        <v>71</v>
      </c>
      <c r="D8" s="116"/>
      <c r="E8" s="116"/>
      <c r="F8" s="122"/>
      <c r="G8" s="116"/>
    </row>
    <row r="9" spans="1:7" ht="24" customHeight="1">
      <c r="A9" s="116"/>
      <c r="B9" s="116"/>
      <c r="C9" s="116"/>
      <c r="D9" s="123" t="s">
        <v>262</v>
      </c>
      <c r="E9" s="124"/>
      <c r="F9" s="124"/>
      <c r="G9" s="124"/>
    </row>
    <row r="10" spans="1:7" ht="24" customHeight="1">
      <c r="A10" s="116"/>
      <c r="B10" s="125"/>
      <c r="C10" s="125"/>
      <c r="D10" s="123"/>
      <c r="E10" s="124"/>
      <c r="F10" s="124"/>
      <c r="G10" s="124"/>
    </row>
    <row r="11" spans="1:7" ht="24" customHeight="1">
      <c r="A11" s="116"/>
      <c r="B11" s="125"/>
      <c r="C11" s="125"/>
      <c r="D11" s="123"/>
      <c r="E11" s="124"/>
      <c r="F11" s="124"/>
      <c r="G11" s="124"/>
    </row>
    <row r="12" spans="1:7" ht="24" customHeight="1">
      <c r="A12" s="116"/>
      <c r="B12" s="116"/>
      <c r="C12" s="116"/>
      <c r="D12" s="123"/>
      <c r="E12" s="124"/>
      <c r="F12" s="124"/>
      <c r="G12" s="124"/>
    </row>
    <row r="13" spans="1:7" ht="24" customHeight="1">
      <c r="A13" s="116"/>
      <c r="B13" s="125"/>
      <c r="C13" s="125"/>
      <c r="D13" s="123"/>
      <c r="E13" s="124"/>
      <c r="F13" s="124"/>
      <c r="G13" s="124"/>
    </row>
    <row r="14" spans="1:7" s="111" customFormat="1" ht="24" customHeight="1">
      <c r="A14" s="116" t="s">
        <v>168</v>
      </c>
      <c r="B14" s="116"/>
      <c r="C14" s="116"/>
      <c r="D14" s="116"/>
      <c r="E14" s="124"/>
      <c r="F14" s="124"/>
      <c r="G14" s="124"/>
    </row>
    <row r="15" spans="1:7" s="111" customFormat="1" ht="22.5" customHeight="1">
      <c r="A15" s="126" t="s">
        <v>263</v>
      </c>
      <c r="B15" s="126"/>
      <c r="C15" s="126"/>
      <c r="D15" s="126"/>
      <c r="E15" s="127"/>
      <c r="F15" s="127"/>
      <c r="G15" s="127"/>
    </row>
    <row r="16" spans="1:7" s="111" customFormat="1" ht="22.5" customHeight="1">
      <c r="A16" s="126"/>
      <c r="B16" s="126"/>
      <c r="C16" s="126"/>
      <c r="D16" s="126"/>
      <c r="E16" s="128"/>
      <c r="F16" s="128"/>
      <c r="G16" s="128"/>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sheetData>
  <sheetProtection/>
  <mergeCells count="10">
    <mergeCell ref="A2:G2"/>
    <mergeCell ref="A4:E4"/>
    <mergeCell ref="A6:D6"/>
    <mergeCell ref="E6:G6"/>
    <mergeCell ref="A7:C7"/>
    <mergeCell ref="A14:D14"/>
    <mergeCell ref="D7:D8"/>
    <mergeCell ref="E7:E8"/>
    <mergeCell ref="F7:F8"/>
    <mergeCell ref="G7:G8"/>
  </mergeCells>
  <printOptions horizontalCentered="1" verticalCentered="1"/>
  <pageMargins left="0.75" right="0.75" top="0.35" bottom="0.75" header="0" footer="0"/>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16"/>
  <sheetViews>
    <sheetView workbookViewId="0" topLeftCell="A1">
      <selection activeCell="A3" sqref="A3:C3"/>
    </sheetView>
  </sheetViews>
  <sheetFormatPr defaultColWidth="9.00390625" defaultRowHeight="14.25"/>
  <cols>
    <col min="1" max="7" width="16.875" style="0" customWidth="1"/>
  </cols>
  <sheetData>
    <row r="1" ht="20.25" customHeight="1">
      <c r="G1" s="97"/>
    </row>
    <row r="2" spans="1:7" ht="36" customHeight="1">
      <c r="A2" s="91" t="s">
        <v>264</v>
      </c>
      <c r="B2" s="91"/>
      <c r="C2" s="91"/>
      <c r="D2" s="91"/>
      <c r="E2" s="91"/>
      <c r="F2" s="91"/>
      <c r="G2" s="98"/>
    </row>
    <row r="3" spans="1:7" s="95" customFormat="1" ht="29.25" customHeight="1">
      <c r="A3" s="99"/>
      <c r="B3" s="99"/>
      <c r="C3" s="98"/>
      <c r="D3" s="100"/>
      <c r="E3" s="100"/>
      <c r="F3" s="100"/>
      <c r="G3" s="101" t="s">
        <v>265</v>
      </c>
    </row>
    <row r="4" spans="1:7" s="96" customFormat="1" ht="32.25" customHeight="1">
      <c r="A4" s="102" t="s">
        <v>266</v>
      </c>
      <c r="B4" s="103"/>
      <c r="C4" s="103"/>
      <c r="D4" s="103"/>
      <c r="E4" s="103"/>
      <c r="F4" s="104"/>
      <c r="G4" s="105" t="s">
        <v>267</v>
      </c>
    </row>
    <row r="5" spans="1:7" s="96" customFormat="1" ht="32.25" customHeight="1">
      <c r="A5" s="105" t="s">
        <v>168</v>
      </c>
      <c r="B5" s="105" t="s">
        <v>268</v>
      </c>
      <c r="C5" s="105" t="s">
        <v>236</v>
      </c>
      <c r="D5" s="106" t="s">
        <v>269</v>
      </c>
      <c r="E5" s="106"/>
      <c r="F5" s="106"/>
      <c r="G5" s="107"/>
    </row>
    <row r="6" spans="1:7" s="96" customFormat="1" ht="32.25" customHeight="1">
      <c r="A6" s="108"/>
      <c r="B6" s="108"/>
      <c r="C6" s="108"/>
      <c r="D6" s="108" t="s">
        <v>64</v>
      </c>
      <c r="E6" s="108" t="s">
        <v>270</v>
      </c>
      <c r="F6" s="108" t="s">
        <v>271</v>
      </c>
      <c r="G6" s="108"/>
    </row>
    <row r="7" spans="1:7" s="95" customFormat="1" ht="57.75" customHeight="1">
      <c r="A7" s="109">
        <v>31.9</v>
      </c>
      <c r="B7" s="109">
        <v>0</v>
      </c>
      <c r="C7" s="109">
        <v>4</v>
      </c>
      <c r="D7" s="109">
        <v>27.9</v>
      </c>
      <c r="E7" s="109">
        <v>0</v>
      </c>
      <c r="F7" s="109">
        <v>27.9</v>
      </c>
      <c r="G7" s="109">
        <v>1018.8</v>
      </c>
    </row>
    <row r="16" spans="1:6" ht="30.75" customHeight="1">
      <c r="A16" s="110"/>
      <c r="B16" s="110"/>
      <c r="C16" s="110"/>
      <c r="D16" s="110"/>
      <c r="E16" s="110"/>
      <c r="F16" s="110"/>
    </row>
  </sheetData>
  <sheetProtection/>
  <mergeCells count="9">
    <mergeCell ref="A2:G2"/>
    <mergeCell ref="A3:C3"/>
    <mergeCell ref="A4:F4"/>
    <mergeCell ref="D5:F5"/>
    <mergeCell ref="A16:F16"/>
    <mergeCell ref="A5:A6"/>
    <mergeCell ref="B5:B6"/>
    <mergeCell ref="C5:C6"/>
    <mergeCell ref="G4:G6"/>
  </mergeCells>
  <printOptions horizontalCentered="1" verticalCentered="1"/>
  <pageMargins left="0.75" right="0.75" top="0.35" bottom="0.75" header="0" footer="0"/>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M17"/>
  <sheetViews>
    <sheetView tabSelected="1" workbookViewId="0" topLeftCell="A1">
      <selection activeCell="C15" sqref="C15"/>
    </sheetView>
  </sheetViews>
  <sheetFormatPr defaultColWidth="9.00390625" defaultRowHeight="14.25"/>
  <cols>
    <col min="1" max="1" width="121.375" style="0" customWidth="1"/>
    <col min="13" max="13" width="13.25390625" style="0" customWidth="1"/>
  </cols>
  <sheetData>
    <row r="1" spans="1:13" ht="24" customHeight="1">
      <c r="A1" s="91" t="s">
        <v>272</v>
      </c>
      <c r="B1" s="91"/>
      <c r="C1" s="91"/>
      <c r="D1" s="91"/>
      <c r="E1" s="91"/>
      <c r="F1" s="91"/>
      <c r="G1" s="91"/>
      <c r="H1" s="91"/>
      <c r="I1" s="91"/>
      <c r="J1" s="91"/>
      <c r="K1" s="91"/>
      <c r="L1" s="91"/>
      <c r="M1" s="91"/>
    </row>
    <row r="2" ht="24" customHeight="1"/>
    <row r="3" spans="1:13" ht="37.5" customHeight="1">
      <c r="A3" s="92" t="s">
        <v>273</v>
      </c>
      <c r="B3" s="93"/>
      <c r="C3" s="93"/>
      <c r="D3" s="93"/>
      <c r="E3" s="93"/>
      <c r="F3" s="93"/>
      <c r="G3" s="93"/>
      <c r="H3" s="93"/>
      <c r="I3" s="93"/>
      <c r="J3" s="93"/>
      <c r="K3" s="93"/>
      <c r="L3" s="93"/>
      <c r="M3" s="93"/>
    </row>
    <row r="4" spans="1:13" ht="24" customHeight="1">
      <c r="A4" s="94"/>
      <c r="B4" s="93"/>
      <c r="C4" s="93"/>
      <c r="D4" s="93"/>
      <c r="E4" s="93"/>
      <c r="F4" s="93"/>
      <c r="G4" s="93"/>
      <c r="H4" s="93"/>
      <c r="I4" s="93"/>
      <c r="J4" s="93"/>
      <c r="K4" s="93"/>
      <c r="L4" s="93"/>
      <c r="M4" s="93"/>
    </row>
    <row r="5" spans="1:13" ht="24" customHeight="1">
      <c r="A5" s="94"/>
      <c r="B5" s="93"/>
      <c r="C5" s="93"/>
      <c r="D5" s="93"/>
      <c r="E5" s="93"/>
      <c r="F5" s="93"/>
      <c r="G5" s="93"/>
      <c r="H5" s="93"/>
      <c r="I5" s="93"/>
      <c r="J5" s="93"/>
      <c r="K5" s="93"/>
      <c r="L5" s="93"/>
      <c r="M5" s="93"/>
    </row>
    <row r="6" spans="1:13" ht="24" customHeight="1">
      <c r="A6" s="94"/>
      <c r="B6" s="93"/>
      <c r="C6" s="93"/>
      <c r="D6" s="93"/>
      <c r="E6" s="93"/>
      <c r="F6" s="93"/>
      <c r="G6" s="93"/>
      <c r="H6" s="93"/>
      <c r="I6" s="93"/>
      <c r="J6" s="93"/>
      <c r="K6" s="93"/>
      <c r="L6" s="93"/>
      <c r="M6" s="93"/>
    </row>
    <row r="7" ht="24" customHeight="1">
      <c r="A7" s="94"/>
    </row>
    <row r="8" spans="1:13" ht="24" customHeight="1">
      <c r="A8" s="94"/>
      <c r="B8" s="93"/>
      <c r="C8" s="93"/>
      <c r="D8" s="93"/>
      <c r="E8" s="93"/>
      <c r="F8" s="93"/>
      <c r="G8" s="93"/>
      <c r="H8" s="93"/>
      <c r="I8" s="93"/>
      <c r="J8" s="93"/>
      <c r="K8" s="93"/>
      <c r="L8" s="93"/>
      <c r="M8" s="93"/>
    </row>
    <row r="9" spans="1:13" ht="24" customHeight="1">
      <c r="A9" s="94"/>
      <c r="B9" s="93"/>
      <c r="C9" s="93"/>
      <c r="D9" s="93"/>
      <c r="E9" s="93"/>
      <c r="F9" s="93"/>
      <c r="G9" s="93"/>
      <c r="H9" s="93"/>
      <c r="I9" s="93"/>
      <c r="J9" s="93"/>
      <c r="K9" s="93"/>
      <c r="L9" s="93"/>
      <c r="M9" s="93"/>
    </row>
    <row r="10" spans="1:13" ht="24" customHeight="1">
      <c r="A10" s="94"/>
      <c r="B10" s="93"/>
      <c r="C10" s="93"/>
      <c r="D10" s="93"/>
      <c r="E10" s="93"/>
      <c r="F10" s="93"/>
      <c r="G10" s="93"/>
      <c r="H10" s="93"/>
      <c r="I10" s="93"/>
      <c r="J10" s="93"/>
      <c r="K10" s="93"/>
      <c r="L10" s="93"/>
      <c r="M10" s="93"/>
    </row>
    <row r="11" spans="1:13" ht="24" customHeight="1">
      <c r="A11" s="94"/>
      <c r="B11" s="93"/>
      <c r="C11" s="93"/>
      <c r="D11" s="93"/>
      <c r="E11" s="93"/>
      <c r="F11" s="93"/>
      <c r="G11" s="93"/>
      <c r="H11" s="93"/>
      <c r="I11" s="93"/>
      <c r="J11" s="93"/>
      <c r="K11" s="93"/>
      <c r="L11" s="93"/>
      <c r="M11" s="93"/>
    </row>
    <row r="12" spans="1:13" ht="24" customHeight="1">
      <c r="A12" s="94"/>
      <c r="B12" s="93"/>
      <c r="C12" s="93"/>
      <c r="D12" s="93"/>
      <c r="E12" s="93"/>
      <c r="F12" s="93"/>
      <c r="G12" s="93"/>
      <c r="H12" s="93"/>
      <c r="I12" s="93"/>
      <c r="J12" s="93"/>
      <c r="K12" s="93"/>
      <c r="L12" s="93"/>
      <c r="M12" s="93"/>
    </row>
    <row r="13" spans="1:13" ht="24" customHeight="1">
      <c r="A13" s="94"/>
      <c r="B13" s="93"/>
      <c r="C13" s="93"/>
      <c r="D13" s="93"/>
      <c r="E13" s="93"/>
      <c r="F13" s="93"/>
      <c r="G13" s="93"/>
      <c r="H13" s="93"/>
      <c r="I13" s="93"/>
      <c r="J13" s="93"/>
      <c r="K13" s="93"/>
      <c r="L13" s="93"/>
      <c r="M13" s="93"/>
    </row>
    <row r="14" spans="1:13" ht="24" customHeight="1">
      <c r="A14" s="94"/>
      <c r="B14" s="93"/>
      <c r="C14" s="93"/>
      <c r="D14" s="93"/>
      <c r="E14" s="93"/>
      <c r="F14" s="93"/>
      <c r="G14" s="93"/>
      <c r="H14" s="93"/>
      <c r="I14" s="93"/>
      <c r="J14" s="93"/>
      <c r="K14" s="93"/>
      <c r="L14" s="93"/>
      <c r="M14" s="93"/>
    </row>
    <row r="15" spans="1:13" ht="24" customHeight="1">
      <c r="A15" s="94"/>
      <c r="B15" s="93"/>
      <c r="C15" s="93"/>
      <c r="D15" s="93"/>
      <c r="E15" s="93"/>
      <c r="F15" s="93"/>
      <c r="G15" s="93"/>
      <c r="H15" s="93"/>
      <c r="I15" s="93"/>
      <c r="J15" s="93"/>
      <c r="K15" s="93"/>
      <c r="L15" s="93"/>
      <c r="M15" s="93"/>
    </row>
    <row r="16" spans="1:13" ht="24" customHeight="1">
      <c r="A16" s="94"/>
      <c r="B16" s="93"/>
      <c r="C16" s="93"/>
      <c r="D16" s="93"/>
      <c r="E16" s="93"/>
      <c r="F16" s="93"/>
      <c r="G16" s="93"/>
      <c r="H16" s="93"/>
      <c r="I16" s="93"/>
      <c r="J16" s="93"/>
      <c r="K16" s="93"/>
      <c r="L16" s="93"/>
      <c r="M16" s="93"/>
    </row>
    <row r="17" spans="1:13" ht="24" customHeight="1">
      <c r="A17" s="94"/>
      <c r="B17" s="93"/>
      <c r="C17" s="93"/>
      <c r="D17" s="93"/>
      <c r="E17" s="93"/>
      <c r="F17" s="93"/>
      <c r="G17" s="93"/>
      <c r="H17" s="93"/>
      <c r="I17" s="93"/>
      <c r="J17" s="93"/>
      <c r="K17" s="93"/>
      <c r="L17" s="93"/>
      <c r="M17" s="93"/>
    </row>
  </sheetData>
  <sheetProtection/>
  <mergeCells count="1">
    <mergeCell ref="A3:A17"/>
  </mergeCells>
  <printOptions horizontalCentered="1" verticalCentered="1"/>
  <pageMargins left="0.75" right="0.75" top="0.35" bottom="0.75" header="0" footer="0"/>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M17"/>
  <sheetViews>
    <sheetView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91" t="s">
        <v>274</v>
      </c>
      <c r="B1" s="91"/>
      <c r="C1" s="91"/>
      <c r="D1" s="91"/>
      <c r="E1" s="91"/>
      <c r="F1" s="91"/>
      <c r="G1" s="91"/>
      <c r="H1" s="91"/>
      <c r="I1" s="91"/>
      <c r="J1" s="91"/>
      <c r="K1" s="91"/>
      <c r="L1" s="91"/>
      <c r="M1" s="91"/>
    </row>
    <row r="2" ht="24" customHeight="1"/>
    <row r="3" spans="1:13" ht="37.5" customHeight="1">
      <c r="A3" s="92" t="s">
        <v>275</v>
      </c>
      <c r="B3" s="93"/>
      <c r="C3" s="93"/>
      <c r="D3" s="93"/>
      <c r="E3" s="93"/>
      <c r="F3" s="93"/>
      <c r="G3" s="93"/>
      <c r="H3" s="93"/>
      <c r="I3" s="93"/>
      <c r="J3" s="93"/>
      <c r="K3" s="93"/>
      <c r="L3" s="93"/>
      <c r="M3" s="93"/>
    </row>
    <row r="4" spans="1:13" ht="24" customHeight="1">
      <c r="A4" s="94"/>
      <c r="B4" s="93"/>
      <c r="C4" s="93"/>
      <c r="D4" s="93"/>
      <c r="E4" s="93"/>
      <c r="F4" s="93"/>
      <c r="G4" s="93"/>
      <c r="H4" s="93"/>
      <c r="I4" s="93"/>
      <c r="J4" s="93"/>
      <c r="K4" s="93"/>
      <c r="L4" s="93"/>
      <c r="M4" s="93"/>
    </row>
    <row r="5" spans="1:13" ht="24" customHeight="1">
      <c r="A5" s="94"/>
      <c r="B5" s="93"/>
      <c r="C5" s="93"/>
      <c r="D5" s="93"/>
      <c r="E5" s="93"/>
      <c r="F5" s="93"/>
      <c r="G5" s="93"/>
      <c r="H5" s="93"/>
      <c r="I5" s="93"/>
      <c r="J5" s="93"/>
      <c r="K5" s="93"/>
      <c r="L5" s="93"/>
      <c r="M5" s="93"/>
    </row>
    <row r="6" spans="1:13" ht="24" customHeight="1">
      <c r="A6" s="94"/>
      <c r="B6" s="93"/>
      <c r="C6" s="93"/>
      <c r="D6" s="93"/>
      <c r="E6" s="93"/>
      <c r="F6" s="93"/>
      <c r="G6" s="93"/>
      <c r="H6" s="93"/>
      <c r="I6" s="93"/>
      <c r="J6" s="93"/>
      <c r="K6" s="93"/>
      <c r="L6" s="93"/>
      <c r="M6" s="93"/>
    </row>
    <row r="7" ht="24" customHeight="1">
      <c r="A7" s="94"/>
    </row>
    <row r="8" spans="1:13" ht="24" customHeight="1">
      <c r="A8" s="94"/>
      <c r="B8" s="93"/>
      <c r="C8" s="93"/>
      <c r="D8" s="93"/>
      <c r="E8" s="93"/>
      <c r="F8" s="93"/>
      <c r="G8" s="93"/>
      <c r="H8" s="93"/>
      <c r="I8" s="93"/>
      <c r="J8" s="93"/>
      <c r="K8" s="93"/>
      <c r="L8" s="93"/>
      <c r="M8" s="93"/>
    </row>
    <row r="9" spans="1:13" ht="24" customHeight="1">
      <c r="A9" s="94"/>
      <c r="B9" s="93"/>
      <c r="C9" s="93"/>
      <c r="D9" s="93"/>
      <c r="E9" s="93"/>
      <c r="F9" s="93"/>
      <c r="G9" s="93"/>
      <c r="H9" s="93"/>
      <c r="I9" s="93"/>
      <c r="J9" s="93"/>
      <c r="K9" s="93"/>
      <c r="L9" s="93"/>
      <c r="M9" s="93"/>
    </row>
    <row r="10" spans="1:13" ht="24" customHeight="1">
      <c r="A10" s="94"/>
      <c r="B10" s="93"/>
      <c r="C10" s="93"/>
      <c r="D10" s="93"/>
      <c r="E10" s="93"/>
      <c r="F10" s="93"/>
      <c r="G10" s="93"/>
      <c r="H10" s="93"/>
      <c r="I10" s="93"/>
      <c r="J10" s="93"/>
      <c r="K10" s="93"/>
      <c r="L10" s="93"/>
      <c r="M10" s="93"/>
    </row>
    <row r="11" spans="1:13" ht="24" customHeight="1">
      <c r="A11" s="94"/>
      <c r="B11" s="93"/>
      <c r="C11" s="93"/>
      <c r="D11" s="93"/>
      <c r="E11" s="93"/>
      <c r="F11" s="93"/>
      <c r="G11" s="93"/>
      <c r="H11" s="93"/>
      <c r="I11" s="93"/>
      <c r="J11" s="93"/>
      <c r="K11" s="93"/>
      <c r="L11" s="93"/>
      <c r="M11" s="93"/>
    </row>
    <row r="12" spans="1:13" ht="24" customHeight="1">
      <c r="A12" s="94"/>
      <c r="B12" s="93"/>
      <c r="C12" s="93"/>
      <c r="D12" s="93"/>
      <c r="E12" s="93"/>
      <c r="F12" s="93"/>
      <c r="G12" s="93"/>
      <c r="H12" s="93"/>
      <c r="I12" s="93"/>
      <c r="J12" s="93"/>
      <c r="K12" s="93"/>
      <c r="L12" s="93"/>
      <c r="M12" s="93"/>
    </row>
    <row r="13" spans="1:13" ht="24" customHeight="1">
      <c r="A13" s="94"/>
      <c r="B13" s="93"/>
      <c r="C13" s="93"/>
      <c r="D13" s="93"/>
      <c r="E13" s="93"/>
      <c r="F13" s="93"/>
      <c r="G13" s="93"/>
      <c r="H13" s="93"/>
      <c r="I13" s="93"/>
      <c r="J13" s="93"/>
      <c r="K13" s="93"/>
      <c r="L13" s="93"/>
      <c r="M13" s="93"/>
    </row>
    <row r="14" spans="1:13" ht="24" customHeight="1">
      <c r="A14" s="94"/>
      <c r="B14" s="93"/>
      <c r="C14" s="93"/>
      <c r="D14" s="93"/>
      <c r="E14" s="93"/>
      <c r="F14" s="93"/>
      <c r="G14" s="93"/>
      <c r="H14" s="93"/>
      <c r="I14" s="93"/>
      <c r="J14" s="93"/>
      <c r="K14" s="93"/>
      <c r="L14" s="93"/>
      <c r="M14" s="93"/>
    </row>
    <row r="15" spans="1:13" ht="24" customHeight="1">
      <c r="A15" s="94"/>
      <c r="B15" s="93"/>
      <c r="C15" s="93"/>
      <c r="D15" s="93"/>
      <c r="E15" s="93"/>
      <c r="F15" s="93"/>
      <c r="G15" s="93"/>
      <c r="H15" s="93"/>
      <c r="I15" s="93"/>
      <c r="J15" s="93"/>
      <c r="K15" s="93"/>
      <c r="L15" s="93"/>
      <c r="M15" s="93"/>
    </row>
    <row r="16" spans="1:13" ht="24" customHeight="1">
      <c r="A16" s="94"/>
      <c r="B16" s="93"/>
      <c r="C16" s="93"/>
      <c r="D16" s="93"/>
      <c r="E16" s="93"/>
      <c r="F16" s="93"/>
      <c r="G16" s="93"/>
      <c r="H16" s="93"/>
      <c r="I16" s="93"/>
      <c r="J16" s="93"/>
      <c r="K16" s="93"/>
      <c r="L16" s="93"/>
      <c r="M16" s="93"/>
    </row>
    <row r="17" spans="1:13" ht="24" customHeight="1">
      <c r="A17" s="94"/>
      <c r="B17" s="93"/>
      <c r="C17" s="93"/>
      <c r="D17" s="93"/>
      <c r="E17" s="93"/>
      <c r="F17" s="93"/>
      <c r="G17" s="93"/>
      <c r="H17" s="93"/>
      <c r="I17" s="93"/>
      <c r="J17" s="93"/>
      <c r="K17" s="93"/>
      <c r="L17" s="93"/>
      <c r="M17" s="93"/>
    </row>
  </sheetData>
  <sheetProtection/>
  <mergeCells count="1">
    <mergeCell ref="A3:A17"/>
  </mergeCells>
  <printOptions horizontalCentered="1" verticalCentered="1"/>
  <pageMargins left="0.75" right="0.75" top="0.35" bottom="0.75" header="0" footer="0"/>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G27"/>
  <sheetViews>
    <sheetView workbookViewId="0" topLeftCell="A1">
      <selection activeCell="M4" sqref="M4"/>
    </sheetView>
  </sheetViews>
  <sheetFormatPr defaultColWidth="9.00390625" defaultRowHeight="14.25"/>
  <cols>
    <col min="1" max="1" width="12.75390625" style="68" bestFit="1" customWidth="1"/>
    <col min="2" max="3" width="12.75390625" style="68" customWidth="1"/>
    <col min="4" max="4" width="12.75390625" style="69" bestFit="1" customWidth="1"/>
    <col min="5" max="5" width="8.75390625" style="69" bestFit="1" customWidth="1"/>
    <col min="6" max="6" width="6.25390625" style="69" bestFit="1" customWidth="1"/>
    <col min="7" max="16384" width="9.00390625" style="68" customWidth="1"/>
  </cols>
  <sheetData>
    <row r="1" spans="1:7" s="67" customFormat="1" ht="24.75" customHeight="1">
      <c r="A1" s="70" t="s">
        <v>276</v>
      </c>
      <c r="B1" s="71"/>
      <c r="C1" s="71"/>
      <c r="D1" s="71"/>
      <c r="E1" s="71"/>
      <c r="F1" s="71"/>
      <c r="G1" s="72"/>
    </row>
    <row r="2" spans="1:7" ht="18.75" customHeight="1">
      <c r="A2" s="73" t="s">
        <v>277</v>
      </c>
      <c r="B2" s="36"/>
      <c r="C2" s="36"/>
      <c r="D2" s="36"/>
      <c r="E2" s="36"/>
      <c r="F2" s="36"/>
      <c r="G2" s="74"/>
    </row>
    <row r="3" spans="1:7" ht="25.5" customHeight="1">
      <c r="A3" s="45" t="s">
        <v>278</v>
      </c>
      <c r="B3" s="73" t="s">
        <v>262</v>
      </c>
      <c r="C3" s="36"/>
      <c r="D3" s="36"/>
      <c r="E3" s="36"/>
      <c r="F3" s="36"/>
      <c r="G3" s="74"/>
    </row>
    <row r="4" spans="1:7" ht="45" customHeight="1">
      <c r="A4" s="45" t="s">
        <v>279</v>
      </c>
      <c r="B4" s="73" t="s">
        <v>262</v>
      </c>
      <c r="C4" s="36"/>
      <c r="D4" s="36"/>
      <c r="E4" s="36"/>
      <c r="F4" s="36"/>
      <c r="G4" s="74"/>
    </row>
    <row r="5" spans="1:7" ht="45" customHeight="1">
      <c r="A5" s="45" t="s">
        <v>280</v>
      </c>
      <c r="B5" s="73" t="s">
        <v>262</v>
      </c>
      <c r="C5" s="36"/>
      <c r="D5" s="36"/>
      <c r="E5" s="36"/>
      <c r="F5" s="36"/>
      <c r="G5" s="74"/>
    </row>
    <row r="6" spans="1:7" ht="34.5" customHeight="1">
      <c r="A6" s="75" t="s">
        <v>281</v>
      </c>
      <c r="B6" s="76"/>
      <c r="C6" s="76"/>
      <c r="D6" s="76"/>
      <c r="E6" s="76"/>
      <c r="F6" s="76"/>
      <c r="G6" s="77"/>
    </row>
    <row r="7" spans="1:7" ht="34.5" customHeight="1">
      <c r="A7" s="78" t="s">
        <v>282</v>
      </c>
      <c r="B7" s="78" t="s">
        <v>283</v>
      </c>
      <c r="C7" s="79" t="s">
        <v>284</v>
      </c>
      <c r="D7" s="78" t="s">
        <v>285</v>
      </c>
      <c r="E7" s="78"/>
      <c r="F7" s="78"/>
      <c r="G7" s="78"/>
    </row>
    <row r="8" spans="1:7" ht="24.75" customHeight="1">
      <c r="A8" s="80" t="s">
        <v>286</v>
      </c>
      <c r="B8" s="81" t="s">
        <v>287</v>
      </c>
      <c r="C8" s="79" t="s">
        <v>262</v>
      </c>
      <c r="D8" s="82" t="s">
        <v>262</v>
      </c>
      <c r="E8" s="83"/>
      <c r="F8" s="83"/>
      <c r="G8" s="84"/>
    </row>
    <row r="9" spans="1:7" ht="24.75" customHeight="1">
      <c r="A9" s="85"/>
      <c r="B9" s="86"/>
      <c r="C9" s="79" t="s">
        <v>262</v>
      </c>
      <c r="D9" s="82" t="s">
        <v>262</v>
      </c>
      <c r="E9" s="83"/>
      <c r="F9" s="83"/>
      <c r="G9" s="84"/>
    </row>
    <row r="10" spans="1:7" ht="24.75" customHeight="1">
      <c r="A10" s="85"/>
      <c r="B10" s="87"/>
      <c r="C10" s="79" t="s">
        <v>262</v>
      </c>
      <c r="D10" s="82" t="s">
        <v>262</v>
      </c>
      <c r="E10" s="83"/>
      <c r="F10" s="83"/>
      <c r="G10" s="84"/>
    </row>
    <row r="11" spans="1:7" ht="24.75" customHeight="1">
      <c r="A11" s="85"/>
      <c r="B11" s="81" t="s">
        <v>288</v>
      </c>
      <c r="C11" s="79" t="s">
        <v>262</v>
      </c>
      <c r="D11" s="82" t="s">
        <v>262</v>
      </c>
      <c r="E11" s="83"/>
      <c r="F11" s="83"/>
      <c r="G11" s="84"/>
    </row>
    <row r="12" spans="1:7" ht="24.75" customHeight="1">
      <c r="A12" s="85"/>
      <c r="B12" s="86"/>
      <c r="C12" s="79" t="s">
        <v>262</v>
      </c>
      <c r="D12" s="82" t="s">
        <v>262</v>
      </c>
      <c r="E12" s="83"/>
      <c r="F12" s="83"/>
      <c r="G12" s="84"/>
    </row>
    <row r="13" spans="1:7" ht="24.75" customHeight="1">
      <c r="A13" s="85"/>
      <c r="B13" s="87"/>
      <c r="C13" s="79" t="s">
        <v>262</v>
      </c>
      <c r="D13" s="82" t="s">
        <v>262</v>
      </c>
      <c r="E13" s="83"/>
      <c r="F13" s="83"/>
      <c r="G13" s="84"/>
    </row>
    <row r="14" spans="1:7" ht="24.75" customHeight="1">
      <c r="A14" s="85"/>
      <c r="B14" s="81" t="s">
        <v>289</v>
      </c>
      <c r="C14" s="79" t="s">
        <v>262</v>
      </c>
      <c r="D14" s="82" t="s">
        <v>262</v>
      </c>
      <c r="E14" s="83"/>
      <c r="F14" s="83"/>
      <c r="G14" s="84"/>
    </row>
    <row r="15" spans="1:7" ht="24.75" customHeight="1">
      <c r="A15" s="85"/>
      <c r="B15" s="86"/>
      <c r="C15" s="79" t="s">
        <v>262</v>
      </c>
      <c r="D15" s="82" t="s">
        <v>262</v>
      </c>
      <c r="E15" s="83"/>
      <c r="F15" s="83"/>
      <c r="G15" s="84"/>
    </row>
    <row r="16" spans="1:7" ht="24.75" customHeight="1">
      <c r="A16" s="88"/>
      <c r="B16" s="87"/>
      <c r="C16" s="79" t="s">
        <v>262</v>
      </c>
      <c r="D16" s="82" t="s">
        <v>262</v>
      </c>
      <c r="E16" s="83"/>
      <c r="F16" s="83"/>
      <c r="G16" s="84"/>
    </row>
    <row r="17" spans="1:7" ht="24.75" customHeight="1">
      <c r="A17" s="80" t="s">
        <v>290</v>
      </c>
      <c r="B17" s="80" t="s">
        <v>291</v>
      </c>
      <c r="C17" s="79" t="s">
        <v>262</v>
      </c>
      <c r="D17" s="82" t="s">
        <v>262</v>
      </c>
      <c r="E17" s="83"/>
      <c r="F17" s="83"/>
      <c r="G17" s="84"/>
    </row>
    <row r="18" spans="1:7" ht="24.75" customHeight="1">
      <c r="A18" s="85"/>
      <c r="B18" s="88"/>
      <c r="C18" s="79" t="s">
        <v>262</v>
      </c>
      <c r="D18" s="82" t="s">
        <v>262</v>
      </c>
      <c r="E18" s="83"/>
      <c r="F18" s="83"/>
      <c r="G18" s="84"/>
    </row>
    <row r="19" spans="1:7" ht="24.75" customHeight="1">
      <c r="A19" s="85"/>
      <c r="B19" s="80" t="s">
        <v>292</v>
      </c>
      <c r="C19" s="79" t="s">
        <v>262</v>
      </c>
      <c r="D19" s="82" t="s">
        <v>262</v>
      </c>
      <c r="E19" s="83"/>
      <c r="F19" s="83"/>
      <c r="G19" s="84"/>
    </row>
    <row r="20" spans="1:7" ht="24.75" customHeight="1">
      <c r="A20" s="85"/>
      <c r="B20" s="88"/>
      <c r="C20" s="79" t="s">
        <v>262</v>
      </c>
      <c r="D20" s="82" t="s">
        <v>262</v>
      </c>
      <c r="E20" s="83"/>
      <c r="F20" s="83"/>
      <c r="G20" s="84"/>
    </row>
    <row r="21" spans="1:7" ht="24.75" customHeight="1">
      <c r="A21" s="85"/>
      <c r="B21" s="80" t="s">
        <v>293</v>
      </c>
      <c r="C21" s="79" t="s">
        <v>262</v>
      </c>
      <c r="D21" s="82" t="s">
        <v>262</v>
      </c>
      <c r="E21" s="83"/>
      <c r="F21" s="83"/>
      <c r="G21" s="84"/>
    </row>
    <row r="22" spans="1:7" ht="24.75" customHeight="1">
      <c r="A22" s="85"/>
      <c r="B22" s="88"/>
      <c r="C22" s="79" t="s">
        <v>262</v>
      </c>
      <c r="D22" s="82" t="s">
        <v>262</v>
      </c>
      <c r="E22" s="83"/>
      <c r="F22" s="83"/>
      <c r="G22" s="84"/>
    </row>
    <row r="23" spans="1:7" ht="24.75" customHeight="1">
      <c r="A23" s="85"/>
      <c r="B23" s="80" t="s">
        <v>294</v>
      </c>
      <c r="C23" s="79" t="s">
        <v>262</v>
      </c>
      <c r="D23" s="82" t="s">
        <v>262</v>
      </c>
      <c r="E23" s="83"/>
      <c r="F23" s="83"/>
      <c r="G23" s="84"/>
    </row>
    <row r="24" spans="1:7" ht="24.75" customHeight="1">
      <c r="A24" s="88"/>
      <c r="B24" s="88"/>
      <c r="C24" s="79" t="s">
        <v>262</v>
      </c>
      <c r="D24" s="82" t="s">
        <v>262</v>
      </c>
      <c r="E24" s="83"/>
      <c r="F24" s="83"/>
      <c r="G24" s="84"/>
    </row>
    <row r="25" spans="1:7" ht="24.75" customHeight="1">
      <c r="A25" s="89" t="s">
        <v>295</v>
      </c>
      <c r="B25" s="89" t="s">
        <v>296</v>
      </c>
      <c r="C25" s="79" t="s">
        <v>262</v>
      </c>
      <c r="D25" s="82" t="s">
        <v>262</v>
      </c>
      <c r="E25" s="83"/>
      <c r="F25" s="83"/>
      <c r="G25" s="84"/>
    </row>
    <row r="26" spans="1:7" ht="24.75" customHeight="1">
      <c r="A26" s="89"/>
      <c r="B26" s="89"/>
      <c r="C26" s="79" t="s">
        <v>262</v>
      </c>
      <c r="D26" s="82" t="s">
        <v>262</v>
      </c>
      <c r="E26" s="83"/>
      <c r="F26" s="83"/>
      <c r="G26" s="84"/>
    </row>
    <row r="27" spans="1:7" ht="18.75">
      <c r="A27" s="90" t="s">
        <v>297</v>
      </c>
      <c r="B27" s="90"/>
      <c r="C27" s="90"/>
      <c r="D27" s="90"/>
      <c r="E27" s="90"/>
      <c r="F27" s="90"/>
      <c r="G27" s="90"/>
    </row>
  </sheetData>
  <sheetProtection/>
  <mergeCells count="38">
    <mergeCell ref="A1:G1"/>
    <mergeCell ref="A2:G2"/>
    <mergeCell ref="B3:G3"/>
    <mergeCell ref="B4:G4"/>
    <mergeCell ref="B5:G5"/>
    <mergeCell ref="A6:G6"/>
    <mergeCell ref="D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A27:G27"/>
    <mergeCell ref="A8:A16"/>
    <mergeCell ref="A17:A24"/>
    <mergeCell ref="A25:A26"/>
    <mergeCell ref="B8:B10"/>
    <mergeCell ref="B11:B13"/>
    <mergeCell ref="B14:B16"/>
    <mergeCell ref="B17:B18"/>
    <mergeCell ref="B19:B20"/>
    <mergeCell ref="B21:B22"/>
    <mergeCell ref="B23:B24"/>
    <mergeCell ref="B25:B26"/>
  </mergeCells>
  <printOptions horizontalCentered="1"/>
  <pageMargins left="0.75" right="0.75" top="0.55" bottom="0.75" header="0.28" footer="0"/>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H39"/>
  <sheetViews>
    <sheetView zoomScaleSheetLayoutView="100" workbookViewId="0" topLeftCell="A1">
      <selection activeCell="A3" sqref="A3:H3"/>
    </sheetView>
  </sheetViews>
  <sheetFormatPr defaultColWidth="9.00390625" defaultRowHeight="14.25"/>
  <cols>
    <col min="1" max="1" width="12.00390625" style="0" customWidth="1"/>
  </cols>
  <sheetData>
    <row r="1" spans="1:8" ht="25.5">
      <c r="A1" s="55" t="s">
        <v>298</v>
      </c>
      <c r="B1" s="56"/>
      <c r="C1" s="56"/>
      <c r="D1" s="56"/>
      <c r="E1" s="56"/>
      <c r="F1" s="56"/>
      <c r="G1" s="56"/>
      <c r="H1" s="57"/>
    </row>
    <row r="2" spans="1:8" ht="14.25">
      <c r="A2" s="5" t="s">
        <v>277</v>
      </c>
      <c r="B2" s="6"/>
      <c r="C2" s="6"/>
      <c r="D2" s="6"/>
      <c r="E2" s="6"/>
      <c r="F2" s="6"/>
      <c r="G2" s="6"/>
      <c r="H2" s="7"/>
    </row>
    <row r="3" spans="1:8" ht="14.25">
      <c r="A3" s="58" t="s">
        <v>299</v>
      </c>
      <c r="B3" s="59"/>
      <c r="C3" s="59"/>
      <c r="D3" s="59"/>
      <c r="E3" s="59"/>
      <c r="F3" s="59"/>
      <c r="G3" s="59"/>
      <c r="H3" s="60"/>
    </row>
    <row r="4" spans="1:8" ht="14.25">
      <c r="A4" s="45" t="s">
        <v>278</v>
      </c>
      <c r="B4" s="35" t="s">
        <v>300</v>
      </c>
      <c r="C4" s="36"/>
      <c r="D4" s="36"/>
      <c r="E4" s="36"/>
      <c r="F4" s="36"/>
      <c r="G4" s="36"/>
      <c r="H4" s="37"/>
    </row>
    <row r="5" spans="1:8" ht="14.25">
      <c r="A5" s="12" t="s">
        <v>301</v>
      </c>
      <c r="B5" s="13" t="s">
        <v>302</v>
      </c>
      <c r="C5" s="14"/>
      <c r="D5" s="14"/>
      <c r="E5" s="14"/>
      <c r="F5" s="14"/>
      <c r="G5" s="14"/>
      <c r="H5" s="15"/>
    </row>
    <row r="6" spans="1:8" ht="14.25">
      <c r="A6" s="16"/>
      <c r="B6" s="13" t="s">
        <v>303</v>
      </c>
      <c r="C6" s="14"/>
      <c r="D6" s="14"/>
      <c r="E6" s="14"/>
      <c r="F6" s="14"/>
      <c r="G6" s="14"/>
      <c r="H6" s="15"/>
    </row>
    <row r="7" spans="1:8" ht="33" customHeight="1">
      <c r="A7" s="11" t="s">
        <v>304</v>
      </c>
      <c r="B7" s="13" t="s">
        <v>305</v>
      </c>
      <c r="C7" s="14"/>
      <c r="D7" s="14"/>
      <c r="E7" s="14"/>
      <c r="F7" s="14"/>
      <c r="G7" s="14"/>
      <c r="H7" s="15"/>
    </row>
    <row r="8" spans="1:8" ht="14.25">
      <c r="A8" s="11" t="s">
        <v>306</v>
      </c>
      <c r="B8" s="5" t="s">
        <v>307</v>
      </c>
      <c r="C8" s="7"/>
      <c r="D8" s="5" t="s">
        <v>308</v>
      </c>
      <c r="E8" s="7"/>
      <c r="F8" s="17" t="s">
        <v>309</v>
      </c>
      <c r="G8" s="17"/>
      <c r="H8" s="17"/>
    </row>
    <row r="9" spans="1:8" ht="42.75" customHeight="1">
      <c r="A9" s="11" t="s">
        <v>310</v>
      </c>
      <c r="B9" s="18" t="s">
        <v>311</v>
      </c>
      <c r="C9" s="17"/>
      <c r="D9" s="17"/>
      <c r="E9" s="17"/>
      <c r="F9" s="17"/>
      <c r="G9" s="17"/>
      <c r="H9" s="17"/>
    </row>
    <row r="10" spans="1:8" ht="14.25">
      <c r="A10" s="11" t="s">
        <v>312</v>
      </c>
      <c r="B10" s="18" t="s">
        <v>313</v>
      </c>
      <c r="C10" s="17"/>
      <c r="D10" s="17"/>
      <c r="E10" s="17"/>
      <c r="F10" s="17"/>
      <c r="G10" s="17"/>
      <c r="H10" s="17"/>
    </row>
    <row r="11" spans="1:8" ht="14.25">
      <c r="A11" s="19" t="s">
        <v>314</v>
      </c>
      <c r="B11" s="20" t="s">
        <v>315</v>
      </c>
      <c r="C11" s="21"/>
      <c r="D11" s="21"/>
      <c r="E11" s="21"/>
      <c r="F11" s="21"/>
      <c r="G11" s="21"/>
      <c r="H11" s="22"/>
    </row>
    <row r="12" spans="1:8" ht="13.5" customHeight="1">
      <c r="A12" s="23"/>
      <c r="B12" s="24"/>
      <c r="C12" s="25"/>
      <c r="D12" s="25"/>
      <c r="E12" s="25"/>
      <c r="F12" s="25"/>
      <c r="G12" s="25"/>
      <c r="H12" s="26"/>
    </row>
    <row r="13" spans="1:8" ht="14.25">
      <c r="A13" s="19" t="s">
        <v>316</v>
      </c>
      <c r="B13" s="20" t="s">
        <v>317</v>
      </c>
      <c r="C13" s="21"/>
      <c r="D13" s="21"/>
      <c r="E13" s="21"/>
      <c r="F13" s="21"/>
      <c r="G13" s="21"/>
      <c r="H13" s="22"/>
    </row>
    <row r="14" spans="1:8" ht="14.25">
      <c r="A14" s="23"/>
      <c r="B14" s="24"/>
      <c r="C14" s="25"/>
      <c r="D14" s="25"/>
      <c r="E14" s="25"/>
      <c r="F14" s="25"/>
      <c r="G14" s="25"/>
      <c r="H14" s="26"/>
    </row>
    <row r="15" spans="1:8" ht="14.25">
      <c r="A15" s="27" t="s">
        <v>318</v>
      </c>
      <c r="B15" s="28"/>
      <c r="C15" s="27">
        <v>100000</v>
      </c>
      <c r="D15" s="28"/>
      <c r="E15" s="27" t="s">
        <v>319</v>
      </c>
      <c r="F15" s="28"/>
      <c r="G15" s="27">
        <v>100000</v>
      </c>
      <c r="H15" s="28"/>
    </row>
    <row r="16" spans="1:8" ht="14.25">
      <c r="A16" s="27" t="s">
        <v>320</v>
      </c>
      <c r="B16" s="28"/>
      <c r="C16" s="27">
        <v>300000</v>
      </c>
      <c r="D16" s="28"/>
      <c r="E16" s="27" t="s">
        <v>321</v>
      </c>
      <c r="F16" s="28"/>
      <c r="G16" s="27">
        <v>299946.82</v>
      </c>
      <c r="H16" s="28"/>
    </row>
    <row r="17" spans="1:8" ht="14.25">
      <c r="A17" s="29" t="s">
        <v>322</v>
      </c>
      <c r="B17" s="5" t="s">
        <v>323</v>
      </c>
      <c r="C17" s="6"/>
      <c r="D17" s="6"/>
      <c r="E17" s="7"/>
      <c r="F17" s="5" t="s">
        <v>324</v>
      </c>
      <c r="G17" s="6"/>
      <c r="H17" s="7"/>
    </row>
    <row r="18" spans="1:8" ht="14.25">
      <c r="A18" s="30" t="s">
        <v>325</v>
      </c>
      <c r="B18" s="8" t="s">
        <v>300</v>
      </c>
      <c r="C18" s="9"/>
      <c r="D18" s="9"/>
      <c r="E18" s="10"/>
      <c r="F18" s="8">
        <v>100000</v>
      </c>
      <c r="G18" s="9"/>
      <c r="H18" s="10"/>
    </row>
    <row r="19" spans="1:8" ht="14.25">
      <c r="A19" s="31"/>
      <c r="B19" s="8"/>
      <c r="C19" s="9"/>
      <c r="D19" s="9"/>
      <c r="E19" s="10"/>
      <c r="F19" s="8"/>
      <c r="G19" s="9"/>
      <c r="H19" s="10"/>
    </row>
    <row r="20" spans="1:8" ht="14.25">
      <c r="A20" s="32"/>
      <c r="B20" s="8"/>
      <c r="C20" s="9"/>
      <c r="D20" s="9"/>
      <c r="E20" s="10"/>
      <c r="F20" s="8"/>
      <c r="G20" s="9"/>
      <c r="H20" s="10"/>
    </row>
    <row r="21" spans="1:8" ht="14.25">
      <c r="A21" s="11" t="s">
        <v>326</v>
      </c>
      <c r="B21" s="52" t="s">
        <v>327</v>
      </c>
      <c r="C21" s="53"/>
      <c r="D21" s="53"/>
      <c r="E21" s="53"/>
      <c r="F21" s="53"/>
      <c r="G21" s="53"/>
      <c r="H21" s="54"/>
    </row>
    <row r="22" spans="1:8" ht="27.75" customHeight="1">
      <c r="A22" s="11" t="s">
        <v>279</v>
      </c>
      <c r="B22" s="52" t="s">
        <v>328</v>
      </c>
      <c r="C22" s="53"/>
      <c r="D22" s="53"/>
      <c r="E22" s="53"/>
      <c r="F22" s="53"/>
      <c r="G22" s="53"/>
      <c r="H22" s="54"/>
    </row>
    <row r="23" spans="1:8" ht="27" customHeight="1">
      <c r="A23" s="11" t="s">
        <v>280</v>
      </c>
      <c r="B23" s="52" t="s">
        <v>328</v>
      </c>
      <c r="C23" s="53"/>
      <c r="D23" s="53"/>
      <c r="E23" s="53"/>
      <c r="F23" s="53"/>
      <c r="G23" s="53"/>
      <c r="H23" s="54"/>
    </row>
    <row r="24" spans="1:8" ht="14.25">
      <c r="A24" s="5" t="s">
        <v>281</v>
      </c>
      <c r="B24" s="6"/>
      <c r="C24" s="6"/>
      <c r="D24" s="6"/>
      <c r="E24" s="6"/>
      <c r="F24" s="6"/>
      <c r="G24" s="6"/>
      <c r="H24" s="7"/>
    </row>
    <row r="25" spans="1:8" ht="14.25">
      <c r="A25" s="33" t="s">
        <v>329</v>
      </c>
      <c r="B25" s="5" t="s">
        <v>330</v>
      </c>
      <c r="C25" s="6"/>
      <c r="D25" s="7"/>
      <c r="E25" s="5" t="s">
        <v>285</v>
      </c>
      <c r="F25" s="6"/>
      <c r="G25" s="6"/>
      <c r="H25" s="7"/>
    </row>
    <row r="26" spans="1:8" ht="14.25">
      <c r="A26" s="34" t="s">
        <v>331</v>
      </c>
      <c r="B26" s="35" t="s">
        <v>332</v>
      </c>
      <c r="C26" s="36"/>
      <c r="D26" s="37"/>
      <c r="E26" s="38" t="s">
        <v>333</v>
      </c>
      <c r="F26" s="39"/>
      <c r="G26" s="39"/>
      <c r="H26" s="40"/>
    </row>
    <row r="27" spans="1:8" ht="14.25">
      <c r="A27" s="41"/>
      <c r="B27" s="35" t="s">
        <v>334</v>
      </c>
      <c r="C27" s="36"/>
      <c r="D27" s="37"/>
      <c r="E27" s="38" t="s">
        <v>335</v>
      </c>
      <c r="F27" s="39"/>
      <c r="G27" s="39"/>
      <c r="H27" s="40"/>
    </row>
    <row r="28" spans="1:8" ht="14.25">
      <c r="A28" s="42"/>
      <c r="B28" s="35" t="s">
        <v>336</v>
      </c>
      <c r="C28" s="36"/>
      <c r="D28" s="37"/>
      <c r="E28" s="38" t="s">
        <v>337</v>
      </c>
      <c r="F28" s="39"/>
      <c r="G28" s="39"/>
      <c r="H28" s="40"/>
    </row>
    <row r="29" spans="1:8" ht="14.25">
      <c r="A29" s="42"/>
      <c r="B29" s="35" t="s">
        <v>338</v>
      </c>
      <c r="C29" s="36"/>
      <c r="D29" s="37"/>
      <c r="E29" s="38" t="s">
        <v>337</v>
      </c>
      <c r="F29" s="39"/>
      <c r="G29" s="39"/>
      <c r="H29" s="40"/>
    </row>
    <row r="30" spans="1:8" ht="14.25">
      <c r="A30" s="42"/>
      <c r="B30" s="35" t="s">
        <v>339</v>
      </c>
      <c r="C30" s="36"/>
      <c r="D30" s="37"/>
      <c r="E30" s="38" t="s">
        <v>340</v>
      </c>
      <c r="F30" s="39"/>
      <c r="G30" s="39"/>
      <c r="H30" s="40"/>
    </row>
    <row r="31" spans="1:8" ht="14.25">
      <c r="A31" s="42"/>
      <c r="B31" s="35" t="s">
        <v>341</v>
      </c>
      <c r="C31" s="36"/>
      <c r="D31" s="37"/>
      <c r="E31" s="38" t="s">
        <v>342</v>
      </c>
      <c r="F31" s="39"/>
      <c r="G31" s="39"/>
      <c r="H31" s="40"/>
    </row>
    <row r="32" spans="1:8" ht="14.25">
      <c r="A32" s="44" t="s">
        <v>286</v>
      </c>
      <c r="B32" s="35" t="s">
        <v>343</v>
      </c>
      <c r="C32" s="36"/>
      <c r="D32" s="37"/>
      <c r="E32" s="38" t="s">
        <v>344</v>
      </c>
      <c r="F32" s="39"/>
      <c r="G32" s="39"/>
      <c r="H32" s="40"/>
    </row>
    <row r="33" spans="1:8" ht="14.25">
      <c r="A33" s="44" t="s">
        <v>290</v>
      </c>
      <c r="B33" s="35" t="s">
        <v>345</v>
      </c>
      <c r="C33" s="36"/>
      <c r="D33" s="37"/>
      <c r="E33" s="38" t="s">
        <v>346</v>
      </c>
      <c r="F33" s="39"/>
      <c r="G33" s="39"/>
      <c r="H33" s="40"/>
    </row>
    <row r="34" spans="1:8" ht="14.25">
      <c r="A34" s="34" t="s">
        <v>295</v>
      </c>
      <c r="B34" s="38" t="s">
        <v>347</v>
      </c>
      <c r="C34" s="39"/>
      <c r="D34" s="40"/>
      <c r="E34" s="38" t="s">
        <v>335</v>
      </c>
      <c r="F34" s="39"/>
      <c r="G34" s="39"/>
      <c r="H34" s="40"/>
    </row>
    <row r="35" spans="1:8" ht="14.25">
      <c r="A35" s="41"/>
      <c r="B35" s="38" t="s">
        <v>348</v>
      </c>
      <c r="C35" s="39"/>
      <c r="D35" s="40"/>
      <c r="E35" s="38" t="s">
        <v>349</v>
      </c>
      <c r="F35" s="39"/>
      <c r="G35" s="39"/>
      <c r="H35" s="40"/>
    </row>
    <row r="36" spans="1:8" ht="14.25">
      <c r="A36" s="42"/>
      <c r="B36" s="38" t="s">
        <v>350</v>
      </c>
      <c r="C36" s="39"/>
      <c r="D36" s="40"/>
      <c r="E36" s="38" t="s">
        <v>337</v>
      </c>
      <c r="F36" s="39"/>
      <c r="G36" s="39"/>
      <c r="H36" s="40"/>
    </row>
    <row r="37" spans="1:8" ht="14.25">
      <c r="A37" s="42"/>
      <c r="B37" s="38" t="s">
        <v>351</v>
      </c>
      <c r="C37" s="39"/>
      <c r="D37" s="40"/>
      <c r="E37" s="38" t="s">
        <v>352</v>
      </c>
      <c r="F37" s="39"/>
      <c r="G37" s="39"/>
      <c r="H37" s="40"/>
    </row>
    <row r="38" spans="1:8" ht="14.25">
      <c r="A38" s="43"/>
      <c r="B38" s="38" t="s">
        <v>353</v>
      </c>
      <c r="C38" s="39"/>
      <c r="D38" s="40"/>
      <c r="E38" s="38" t="s">
        <v>354</v>
      </c>
      <c r="F38" s="39"/>
      <c r="G38" s="39"/>
      <c r="H38" s="40"/>
    </row>
    <row r="39" spans="1:8" ht="14.25">
      <c r="A39" s="45" t="s">
        <v>355</v>
      </c>
      <c r="B39" s="46" t="s">
        <v>322</v>
      </c>
      <c r="C39" s="47"/>
      <c r="D39" s="47"/>
      <c r="E39" s="47"/>
      <c r="F39" s="47"/>
      <c r="G39" s="47"/>
      <c r="H39" s="48"/>
    </row>
  </sheetData>
  <sheetProtection/>
  <mergeCells count="69">
    <mergeCell ref="A1:H1"/>
    <mergeCell ref="A2:H2"/>
    <mergeCell ref="A3:H3"/>
    <mergeCell ref="B4:H4"/>
    <mergeCell ref="B5:H5"/>
    <mergeCell ref="B6:H6"/>
    <mergeCell ref="B7:H7"/>
    <mergeCell ref="B8:C8"/>
    <mergeCell ref="D8:E8"/>
    <mergeCell ref="F8:H8"/>
    <mergeCell ref="B9:H9"/>
    <mergeCell ref="B10:H10"/>
    <mergeCell ref="A15:B15"/>
    <mergeCell ref="C15:D15"/>
    <mergeCell ref="E15:F15"/>
    <mergeCell ref="G15:H15"/>
    <mergeCell ref="A16:B16"/>
    <mergeCell ref="C16:D16"/>
    <mergeCell ref="E16:F16"/>
    <mergeCell ref="G16:H16"/>
    <mergeCell ref="B17:E17"/>
    <mergeCell ref="F17:H17"/>
    <mergeCell ref="B18:E18"/>
    <mergeCell ref="F18:H18"/>
    <mergeCell ref="B19:E19"/>
    <mergeCell ref="F19:H19"/>
    <mergeCell ref="B20:E20"/>
    <mergeCell ref="F20:H20"/>
    <mergeCell ref="B21:H21"/>
    <mergeCell ref="B22:H22"/>
    <mergeCell ref="B23:H23"/>
    <mergeCell ref="A24:H24"/>
    <mergeCell ref="B25:D25"/>
    <mergeCell ref="E25:H25"/>
    <mergeCell ref="B26:D26"/>
    <mergeCell ref="E26:H26"/>
    <mergeCell ref="B27:D27"/>
    <mergeCell ref="E27:H27"/>
    <mergeCell ref="B28:D28"/>
    <mergeCell ref="E28:H28"/>
    <mergeCell ref="B29:D29"/>
    <mergeCell ref="E29:H29"/>
    <mergeCell ref="B30:D30"/>
    <mergeCell ref="E30:H30"/>
    <mergeCell ref="B31:D31"/>
    <mergeCell ref="E31:H31"/>
    <mergeCell ref="B32:D32"/>
    <mergeCell ref="E32:H32"/>
    <mergeCell ref="B33:D33"/>
    <mergeCell ref="E33:H33"/>
    <mergeCell ref="B34:D34"/>
    <mergeCell ref="E34:H34"/>
    <mergeCell ref="B35:D35"/>
    <mergeCell ref="E35:H35"/>
    <mergeCell ref="B36:D36"/>
    <mergeCell ref="E36:H36"/>
    <mergeCell ref="B37:D37"/>
    <mergeCell ref="E37:H37"/>
    <mergeCell ref="B38:D38"/>
    <mergeCell ref="E38:H38"/>
    <mergeCell ref="B39:H39"/>
    <mergeCell ref="A5:A6"/>
    <mergeCell ref="A11:A12"/>
    <mergeCell ref="A13:A14"/>
    <mergeCell ref="A18:A20"/>
    <mergeCell ref="A26:A31"/>
    <mergeCell ref="A34:A38"/>
    <mergeCell ref="B11:H12"/>
    <mergeCell ref="B13:H14"/>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H43"/>
  <sheetViews>
    <sheetView zoomScaleSheetLayoutView="100" workbookViewId="0" topLeftCell="A1">
      <selection activeCell="A3" sqref="A3:H3"/>
    </sheetView>
  </sheetViews>
  <sheetFormatPr defaultColWidth="9.00390625" defaultRowHeight="14.25"/>
  <cols>
    <col min="1" max="1" width="13.25390625" style="0" customWidth="1"/>
    <col min="8" max="8" width="14.00390625" style="0" customWidth="1"/>
  </cols>
  <sheetData>
    <row r="1" spans="1:8" ht="25.5">
      <c r="A1" s="55" t="s">
        <v>298</v>
      </c>
      <c r="B1" s="56"/>
      <c r="C1" s="56"/>
      <c r="D1" s="56"/>
      <c r="E1" s="56"/>
      <c r="F1" s="56"/>
      <c r="G1" s="56"/>
      <c r="H1" s="57"/>
    </row>
    <row r="2" spans="1:8" ht="14.25">
      <c r="A2" s="5" t="s">
        <v>277</v>
      </c>
      <c r="B2" s="6"/>
      <c r="C2" s="6"/>
      <c r="D2" s="6"/>
      <c r="E2" s="6"/>
      <c r="F2" s="6"/>
      <c r="G2" s="6"/>
      <c r="H2" s="7"/>
    </row>
    <row r="3" spans="1:8" ht="14.25">
      <c r="A3" s="58" t="s">
        <v>299</v>
      </c>
      <c r="B3" s="59"/>
      <c r="C3" s="59"/>
      <c r="D3" s="59"/>
      <c r="E3" s="59"/>
      <c r="F3" s="59"/>
      <c r="G3" s="59"/>
      <c r="H3" s="60"/>
    </row>
    <row r="4" spans="1:8" ht="14.25">
      <c r="A4" s="45" t="s">
        <v>278</v>
      </c>
      <c r="B4" s="35" t="s">
        <v>356</v>
      </c>
      <c r="C4" s="36"/>
      <c r="D4" s="36"/>
      <c r="E4" s="36"/>
      <c r="F4" s="36"/>
      <c r="G4" s="36"/>
      <c r="H4" s="37"/>
    </row>
    <row r="5" spans="1:8" ht="14.25">
      <c r="A5" s="12" t="s">
        <v>301</v>
      </c>
      <c r="B5" s="13" t="s">
        <v>302</v>
      </c>
      <c r="C5" s="14"/>
      <c r="D5" s="14"/>
      <c r="E5" s="14"/>
      <c r="F5" s="14"/>
      <c r="G5" s="14"/>
      <c r="H5" s="15"/>
    </row>
    <row r="6" spans="1:8" ht="14.25">
      <c r="A6" s="16"/>
      <c r="B6" s="13" t="s">
        <v>303</v>
      </c>
      <c r="C6" s="14"/>
      <c r="D6" s="14"/>
      <c r="E6" s="14"/>
      <c r="F6" s="14"/>
      <c r="G6" s="14"/>
      <c r="H6" s="15"/>
    </row>
    <row r="7" spans="1:8" ht="33" customHeight="1">
      <c r="A7" s="11" t="s">
        <v>304</v>
      </c>
      <c r="B7" s="13" t="s">
        <v>305</v>
      </c>
      <c r="C7" s="14"/>
      <c r="D7" s="14"/>
      <c r="E7" s="14"/>
      <c r="F7" s="14"/>
      <c r="G7" s="14"/>
      <c r="H7" s="15"/>
    </row>
    <row r="8" spans="1:8" ht="14.25">
      <c r="A8" s="11" t="s">
        <v>306</v>
      </c>
      <c r="B8" s="5" t="s">
        <v>307</v>
      </c>
      <c r="C8" s="7"/>
      <c r="D8" s="5" t="s">
        <v>308</v>
      </c>
      <c r="E8" s="7"/>
      <c r="F8" s="17" t="s">
        <v>309</v>
      </c>
      <c r="G8" s="17"/>
      <c r="H8" s="17"/>
    </row>
    <row r="9" spans="1:8" ht="42" customHeight="1">
      <c r="A9" s="11" t="s">
        <v>310</v>
      </c>
      <c r="B9" s="46" t="s">
        <v>357</v>
      </c>
      <c r="C9" s="47"/>
      <c r="D9" s="47"/>
      <c r="E9" s="47"/>
      <c r="F9" s="47"/>
      <c r="G9" s="47"/>
      <c r="H9" s="48"/>
    </row>
    <row r="10" spans="1:8" ht="14.25">
      <c r="A10" s="11" t="s">
        <v>312</v>
      </c>
      <c r="B10" s="46" t="s">
        <v>358</v>
      </c>
      <c r="C10" s="47"/>
      <c r="D10" s="47"/>
      <c r="E10" s="47"/>
      <c r="F10" s="47"/>
      <c r="G10" s="47"/>
      <c r="H10" s="48"/>
    </row>
    <row r="11" spans="1:8" ht="14.25">
      <c r="A11" s="19" t="s">
        <v>314</v>
      </c>
      <c r="B11" s="61" t="s">
        <v>359</v>
      </c>
      <c r="C11" s="62"/>
      <c r="D11" s="62"/>
      <c r="E11" s="62"/>
      <c r="F11" s="62"/>
      <c r="G11" s="62"/>
      <c r="H11" s="63"/>
    </row>
    <row r="12" spans="1:8" ht="54.75" customHeight="1">
      <c r="A12" s="23"/>
      <c r="B12" s="64"/>
      <c r="C12" s="65"/>
      <c r="D12" s="65"/>
      <c r="E12" s="65"/>
      <c r="F12" s="65"/>
      <c r="G12" s="65"/>
      <c r="H12" s="66"/>
    </row>
    <row r="13" spans="1:8" ht="14.25">
      <c r="A13" s="19" t="s">
        <v>316</v>
      </c>
      <c r="B13" s="61" t="s">
        <v>360</v>
      </c>
      <c r="C13" s="62"/>
      <c r="D13" s="62"/>
      <c r="E13" s="62"/>
      <c r="F13" s="62"/>
      <c r="G13" s="62"/>
      <c r="H13" s="63"/>
    </row>
    <row r="14" spans="1:8" ht="12" customHeight="1">
      <c r="A14" s="23"/>
      <c r="B14" s="64"/>
      <c r="C14" s="65"/>
      <c r="D14" s="65"/>
      <c r="E14" s="65"/>
      <c r="F14" s="65"/>
      <c r="G14" s="65"/>
      <c r="H14" s="66"/>
    </row>
    <row r="15" spans="1:8" ht="14.25">
      <c r="A15" s="27" t="s">
        <v>318</v>
      </c>
      <c r="B15" s="28"/>
      <c r="C15" s="38">
        <v>125200</v>
      </c>
      <c r="D15" s="40"/>
      <c r="E15" s="38" t="s">
        <v>319</v>
      </c>
      <c r="F15" s="40"/>
      <c r="G15" s="38">
        <v>125200</v>
      </c>
      <c r="H15" s="40"/>
    </row>
    <row r="16" spans="1:8" ht="14.25">
      <c r="A16" s="27" t="s">
        <v>320</v>
      </c>
      <c r="B16" s="28"/>
      <c r="C16" s="38">
        <v>125200</v>
      </c>
      <c r="D16" s="40"/>
      <c r="E16" s="38" t="s">
        <v>321</v>
      </c>
      <c r="F16" s="40"/>
      <c r="G16" s="38">
        <v>115394</v>
      </c>
      <c r="H16" s="40"/>
    </row>
    <row r="17" spans="1:8" ht="14.25">
      <c r="A17" s="29" t="s">
        <v>322</v>
      </c>
      <c r="B17" s="5" t="s">
        <v>323</v>
      </c>
      <c r="C17" s="6"/>
      <c r="D17" s="6"/>
      <c r="E17" s="7"/>
      <c r="F17" s="5" t="s">
        <v>324</v>
      </c>
      <c r="G17" s="6"/>
      <c r="H17" s="7"/>
    </row>
    <row r="18" spans="1:8" ht="14.25">
      <c r="A18" s="30" t="s">
        <v>325</v>
      </c>
      <c r="B18" s="58" t="s">
        <v>361</v>
      </c>
      <c r="C18" s="59"/>
      <c r="D18" s="59"/>
      <c r="E18" s="60"/>
      <c r="F18" s="58">
        <v>125200</v>
      </c>
      <c r="G18" s="59"/>
      <c r="H18" s="60"/>
    </row>
    <row r="19" spans="1:8" ht="14.25">
      <c r="A19" s="31"/>
      <c r="B19" s="8"/>
      <c r="C19" s="9"/>
      <c r="D19" s="9"/>
      <c r="E19" s="10"/>
      <c r="F19" s="8"/>
      <c r="G19" s="9"/>
      <c r="H19" s="10"/>
    </row>
    <row r="20" spans="1:8" ht="14.25">
      <c r="A20" s="32"/>
      <c r="B20" s="8"/>
      <c r="C20" s="9"/>
      <c r="D20" s="9"/>
      <c r="E20" s="10"/>
      <c r="F20" s="8"/>
      <c r="G20" s="9"/>
      <c r="H20" s="10"/>
    </row>
    <row r="21" spans="1:8" ht="27.75" customHeight="1">
      <c r="A21" s="11" t="s">
        <v>326</v>
      </c>
      <c r="B21" s="46" t="s">
        <v>362</v>
      </c>
      <c r="C21" s="47"/>
      <c r="D21" s="47"/>
      <c r="E21" s="47"/>
      <c r="F21" s="47"/>
      <c r="G21" s="47"/>
      <c r="H21" s="48"/>
    </row>
    <row r="22" spans="1:8" ht="27" customHeight="1">
      <c r="A22" s="11" t="s">
        <v>279</v>
      </c>
      <c r="B22" s="46" t="s">
        <v>363</v>
      </c>
      <c r="C22" s="47"/>
      <c r="D22" s="47"/>
      <c r="E22" s="47"/>
      <c r="F22" s="47"/>
      <c r="G22" s="47"/>
      <c r="H22" s="48"/>
    </row>
    <row r="23" spans="1:8" ht="14.25">
      <c r="A23" s="11" t="s">
        <v>280</v>
      </c>
      <c r="B23" s="46" t="s">
        <v>364</v>
      </c>
      <c r="C23" s="47"/>
      <c r="D23" s="47"/>
      <c r="E23" s="47"/>
      <c r="F23" s="47"/>
      <c r="G23" s="47"/>
      <c r="H23" s="48"/>
    </row>
    <row r="24" spans="1:8" ht="14.25">
      <c r="A24" s="5" t="s">
        <v>281</v>
      </c>
      <c r="B24" s="6"/>
      <c r="C24" s="6"/>
      <c r="D24" s="6"/>
      <c r="E24" s="6"/>
      <c r="F24" s="6"/>
      <c r="G24" s="6"/>
      <c r="H24" s="7"/>
    </row>
    <row r="25" spans="1:8" ht="14.25">
      <c r="A25" s="33" t="s">
        <v>329</v>
      </c>
      <c r="B25" s="5" t="s">
        <v>330</v>
      </c>
      <c r="C25" s="6"/>
      <c r="D25" s="7"/>
      <c r="E25" s="5" t="s">
        <v>285</v>
      </c>
      <c r="F25" s="6"/>
      <c r="G25" s="6"/>
      <c r="H25" s="7"/>
    </row>
    <row r="26" spans="1:8" ht="14.25">
      <c r="A26" s="34" t="s">
        <v>331</v>
      </c>
      <c r="B26" s="35" t="s">
        <v>336</v>
      </c>
      <c r="C26" s="36"/>
      <c r="D26" s="37"/>
      <c r="E26" s="38" t="s">
        <v>337</v>
      </c>
      <c r="F26" s="39"/>
      <c r="G26" s="39"/>
      <c r="H26" s="40"/>
    </row>
    <row r="27" spans="1:8" ht="14.25">
      <c r="A27" s="41"/>
      <c r="B27" s="35" t="s">
        <v>341</v>
      </c>
      <c r="C27" s="36"/>
      <c r="D27" s="37"/>
      <c r="E27" s="38" t="s">
        <v>342</v>
      </c>
      <c r="F27" s="39"/>
      <c r="G27" s="39"/>
      <c r="H27" s="40"/>
    </row>
    <row r="28" spans="1:8" ht="14.25">
      <c r="A28" s="42"/>
      <c r="B28" s="35" t="s">
        <v>365</v>
      </c>
      <c r="C28" s="36"/>
      <c r="D28" s="37"/>
      <c r="E28" s="38" t="s">
        <v>337</v>
      </c>
      <c r="F28" s="39"/>
      <c r="G28" s="39"/>
      <c r="H28" s="40"/>
    </row>
    <row r="29" spans="1:8" ht="14.25">
      <c r="A29" s="42"/>
      <c r="B29" s="35" t="s">
        <v>339</v>
      </c>
      <c r="C29" s="36"/>
      <c r="D29" s="37"/>
      <c r="E29" s="38" t="s">
        <v>340</v>
      </c>
      <c r="F29" s="39"/>
      <c r="G29" s="39"/>
      <c r="H29" s="40"/>
    </row>
    <row r="30" spans="1:8" ht="14.25">
      <c r="A30" s="42"/>
      <c r="B30" s="35" t="s">
        <v>366</v>
      </c>
      <c r="C30" s="36"/>
      <c r="D30" s="37"/>
      <c r="E30" s="38" t="s">
        <v>367</v>
      </c>
      <c r="F30" s="39"/>
      <c r="G30" s="39"/>
      <c r="H30" s="40"/>
    </row>
    <row r="31" spans="1:8" ht="14.25">
      <c r="A31" s="42"/>
      <c r="B31" s="35" t="s">
        <v>368</v>
      </c>
      <c r="C31" s="36"/>
      <c r="D31" s="37"/>
      <c r="E31" s="38" t="s">
        <v>337</v>
      </c>
      <c r="F31" s="39"/>
      <c r="G31" s="39"/>
      <c r="H31" s="40"/>
    </row>
    <row r="32" spans="1:8" ht="14.25">
      <c r="A32" s="42"/>
      <c r="B32" s="35" t="s">
        <v>369</v>
      </c>
      <c r="C32" s="36"/>
      <c r="D32" s="37"/>
      <c r="E32" s="38" t="s">
        <v>370</v>
      </c>
      <c r="F32" s="39"/>
      <c r="G32" s="39"/>
      <c r="H32" s="40"/>
    </row>
    <row r="33" spans="1:8" ht="14.25">
      <c r="A33" s="42"/>
      <c r="B33" s="35" t="s">
        <v>371</v>
      </c>
      <c r="C33" s="36"/>
      <c r="D33" s="37"/>
      <c r="E33" s="38" t="s">
        <v>372</v>
      </c>
      <c r="F33" s="39"/>
      <c r="G33" s="39"/>
      <c r="H33" s="40"/>
    </row>
    <row r="34" spans="1:8" ht="14.25">
      <c r="A34" s="42"/>
      <c r="B34" s="35" t="s">
        <v>373</v>
      </c>
      <c r="C34" s="36"/>
      <c r="D34" s="37"/>
      <c r="E34" s="38" t="s">
        <v>374</v>
      </c>
      <c r="F34" s="39"/>
      <c r="G34" s="39"/>
      <c r="H34" s="40"/>
    </row>
    <row r="35" spans="1:8" ht="14.25">
      <c r="A35" s="43"/>
      <c r="B35" s="35" t="s">
        <v>375</v>
      </c>
      <c r="C35" s="36"/>
      <c r="D35" s="37"/>
      <c r="E35" s="38" t="s">
        <v>337</v>
      </c>
      <c r="F35" s="39"/>
      <c r="G35" s="39"/>
      <c r="H35" s="40"/>
    </row>
    <row r="36" spans="1:8" ht="14.25">
      <c r="A36" s="44" t="s">
        <v>286</v>
      </c>
      <c r="B36" s="35" t="s">
        <v>376</v>
      </c>
      <c r="C36" s="36"/>
      <c r="D36" s="37"/>
      <c r="E36" s="38" t="s">
        <v>337</v>
      </c>
      <c r="F36" s="39"/>
      <c r="G36" s="39"/>
      <c r="H36" s="40"/>
    </row>
    <row r="37" spans="1:8" ht="14.25">
      <c r="A37" s="44" t="s">
        <v>290</v>
      </c>
      <c r="B37" s="35" t="s">
        <v>345</v>
      </c>
      <c r="C37" s="36"/>
      <c r="D37" s="37"/>
      <c r="E37" s="38" t="s">
        <v>346</v>
      </c>
      <c r="F37" s="39"/>
      <c r="G37" s="39"/>
      <c r="H37" s="40"/>
    </row>
    <row r="38" spans="1:8" ht="30" customHeight="1">
      <c r="A38" s="34" t="s">
        <v>295</v>
      </c>
      <c r="B38" s="38" t="s">
        <v>347</v>
      </c>
      <c r="C38" s="39"/>
      <c r="D38" s="40"/>
      <c r="E38" s="38" t="s">
        <v>335</v>
      </c>
      <c r="F38" s="39"/>
      <c r="G38" s="39"/>
      <c r="H38" s="40"/>
    </row>
    <row r="39" spans="1:8" ht="14.25">
      <c r="A39" s="41"/>
      <c r="B39" s="38" t="s">
        <v>348</v>
      </c>
      <c r="C39" s="39"/>
      <c r="D39" s="40"/>
      <c r="E39" s="38" t="s">
        <v>349</v>
      </c>
      <c r="F39" s="39"/>
      <c r="G39" s="39"/>
      <c r="H39" s="40"/>
    </row>
    <row r="40" spans="1:8" ht="14.25">
      <c r="A40" s="42"/>
      <c r="B40" s="38" t="s">
        <v>350</v>
      </c>
      <c r="C40" s="39"/>
      <c r="D40" s="40"/>
      <c r="E40" s="38" t="s">
        <v>337</v>
      </c>
      <c r="F40" s="39"/>
      <c r="G40" s="39"/>
      <c r="H40" s="40"/>
    </row>
    <row r="41" spans="1:8" ht="14.25">
      <c r="A41" s="42"/>
      <c r="B41" s="38" t="s">
        <v>351</v>
      </c>
      <c r="C41" s="39"/>
      <c r="D41" s="40"/>
      <c r="E41" s="38" t="s">
        <v>352</v>
      </c>
      <c r="F41" s="39"/>
      <c r="G41" s="39"/>
      <c r="H41" s="40"/>
    </row>
    <row r="42" spans="1:8" ht="14.25">
      <c r="A42" s="43"/>
      <c r="B42" s="38" t="s">
        <v>353</v>
      </c>
      <c r="C42" s="39"/>
      <c r="D42" s="40"/>
      <c r="E42" s="38" t="s">
        <v>354</v>
      </c>
      <c r="F42" s="39"/>
      <c r="G42" s="39"/>
      <c r="H42" s="40"/>
    </row>
    <row r="43" spans="1:8" ht="14.25">
      <c r="A43" s="45" t="s">
        <v>355</v>
      </c>
      <c r="B43" s="46" t="s">
        <v>322</v>
      </c>
      <c r="C43" s="47"/>
      <c r="D43" s="47"/>
      <c r="E43" s="47"/>
      <c r="F43" s="47"/>
      <c r="G43" s="47"/>
      <c r="H43" s="48"/>
    </row>
  </sheetData>
  <sheetProtection/>
  <mergeCells count="77">
    <mergeCell ref="A1:H1"/>
    <mergeCell ref="A2:H2"/>
    <mergeCell ref="A3:H3"/>
    <mergeCell ref="B4:H4"/>
    <mergeCell ref="B5:H5"/>
    <mergeCell ref="B6:H6"/>
    <mergeCell ref="B7:H7"/>
    <mergeCell ref="B8:C8"/>
    <mergeCell ref="D8:E8"/>
    <mergeCell ref="F8:H8"/>
    <mergeCell ref="B9:H9"/>
    <mergeCell ref="B10:H10"/>
    <mergeCell ref="A15:B15"/>
    <mergeCell ref="C15:D15"/>
    <mergeCell ref="E15:F15"/>
    <mergeCell ref="G15:H15"/>
    <mergeCell ref="A16:B16"/>
    <mergeCell ref="C16:D16"/>
    <mergeCell ref="E16:F16"/>
    <mergeCell ref="G16:H16"/>
    <mergeCell ref="B17:E17"/>
    <mergeCell ref="F17:H17"/>
    <mergeCell ref="B18:E18"/>
    <mergeCell ref="F18:H18"/>
    <mergeCell ref="B19:E19"/>
    <mergeCell ref="F19:H19"/>
    <mergeCell ref="B20:E20"/>
    <mergeCell ref="F20:H20"/>
    <mergeCell ref="B21:H21"/>
    <mergeCell ref="B22:H22"/>
    <mergeCell ref="B23:H23"/>
    <mergeCell ref="A24:H24"/>
    <mergeCell ref="B25:D25"/>
    <mergeCell ref="E25:H25"/>
    <mergeCell ref="B26:D26"/>
    <mergeCell ref="E26:H26"/>
    <mergeCell ref="B27:D27"/>
    <mergeCell ref="E27:H27"/>
    <mergeCell ref="B28:D28"/>
    <mergeCell ref="E28:H28"/>
    <mergeCell ref="B29:D29"/>
    <mergeCell ref="E29:H29"/>
    <mergeCell ref="B30:D30"/>
    <mergeCell ref="E30:H30"/>
    <mergeCell ref="B31:D31"/>
    <mergeCell ref="E31:H31"/>
    <mergeCell ref="B32:D32"/>
    <mergeCell ref="E32:H32"/>
    <mergeCell ref="B33:D33"/>
    <mergeCell ref="E33:H33"/>
    <mergeCell ref="B34:D34"/>
    <mergeCell ref="E34:H34"/>
    <mergeCell ref="B35:D35"/>
    <mergeCell ref="E35:H35"/>
    <mergeCell ref="B36:D36"/>
    <mergeCell ref="E36:H36"/>
    <mergeCell ref="B37:D37"/>
    <mergeCell ref="E37:H37"/>
    <mergeCell ref="B38:D38"/>
    <mergeCell ref="E38:H38"/>
    <mergeCell ref="B39:D39"/>
    <mergeCell ref="E39:H39"/>
    <mergeCell ref="B40:D40"/>
    <mergeCell ref="E40:H40"/>
    <mergeCell ref="B41:D41"/>
    <mergeCell ref="E41:H41"/>
    <mergeCell ref="B42:D42"/>
    <mergeCell ref="E42:H42"/>
    <mergeCell ref="B43:H43"/>
    <mergeCell ref="A5:A6"/>
    <mergeCell ref="A11:A12"/>
    <mergeCell ref="A13:A14"/>
    <mergeCell ref="A18:A20"/>
    <mergeCell ref="A26:A35"/>
    <mergeCell ref="A38:A42"/>
    <mergeCell ref="B11:H12"/>
    <mergeCell ref="B13:H14"/>
  </mergeCells>
  <printOptions/>
  <pageMargins left="0.75" right="0.47" top="0.47" bottom="0.28" header="0.35" footer="0.24"/>
  <pageSetup orientation="portrait" paperSize="9"/>
</worksheet>
</file>

<file path=xl/worksheets/sheet2.xml><?xml version="1.0" encoding="utf-8"?>
<worksheet xmlns="http://schemas.openxmlformats.org/spreadsheetml/2006/main" xmlns:r="http://schemas.openxmlformats.org/officeDocument/2006/relationships">
  <dimension ref="A1:B43"/>
  <sheetViews>
    <sheetView zoomScale="75" zoomScaleNormal="75" workbookViewId="0" topLeftCell="A7">
      <selection activeCell="A25" sqref="A25"/>
    </sheetView>
  </sheetViews>
  <sheetFormatPr defaultColWidth="9.00390625" defaultRowHeight="14.25"/>
  <cols>
    <col min="1" max="1" width="111.625" style="0" customWidth="1"/>
    <col min="2" max="2" width="9.00390625" style="198" customWidth="1"/>
  </cols>
  <sheetData>
    <row r="1" ht="21" customHeight="1">
      <c r="A1" s="199" t="s">
        <v>2</v>
      </c>
    </row>
    <row r="2" ht="21" customHeight="1">
      <c r="A2" s="200"/>
    </row>
    <row r="3" ht="21" customHeight="1">
      <c r="A3" s="200"/>
    </row>
    <row r="4" ht="21" customHeight="1">
      <c r="A4" s="201" t="s">
        <v>3</v>
      </c>
    </row>
    <row r="5" ht="21" customHeight="1">
      <c r="A5" s="202" t="s">
        <v>4</v>
      </c>
    </row>
    <row r="6" ht="21" customHeight="1">
      <c r="A6" s="202" t="s">
        <v>5</v>
      </c>
    </row>
    <row r="7" ht="21" customHeight="1">
      <c r="A7" s="202" t="s">
        <v>6</v>
      </c>
    </row>
    <row r="8" ht="21" customHeight="1">
      <c r="A8" s="202" t="s">
        <v>7</v>
      </c>
    </row>
    <row r="9" ht="21" customHeight="1">
      <c r="A9" s="202" t="s">
        <v>8</v>
      </c>
    </row>
    <row r="10" ht="21" customHeight="1">
      <c r="A10" s="202" t="s">
        <v>9</v>
      </c>
    </row>
    <row r="11" ht="21" customHeight="1">
      <c r="A11" s="202" t="s">
        <v>10</v>
      </c>
    </row>
    <row r="12" ht="21" customHeight="1">
      <c r="A12" s="202" t="s">
        <v>11</v>
      </c>
    </row>
    <row r="13" ht="21" customHeight="1">
      <c r="A13" s="202" t="s">
        <v>12</v>
      </c>
    </row>
    <row r="14" ht="21" customHeight="1">
      <c r="A14" s="202" t="s">
        <v>13</v>
      </c>
    </row>
    <row r="15" ht="21" customHeight="1">
      <c r="A15" s="202" t="s">
        <v>14</v>
      </c>
    </row>
    <row r="16" ht="21" customHeight="1">
      <c r="A16" s="202" t="s">
        <v>15</v>
      </c>
    </row>
    <row r="17" ht="21" customHeight="1">
      <c r="A17" s="202" t="s">
        <v>16</v>
      </c>
    </row>
    <row r="18" spans="1:2" s="196" customFormat="1" ht="21" customHeight="1">
      <c r="A18" s="203"/>
      <c r="B18" s="204"/>
    </row>
    <row r="19" ht="21" customHeight="1">
      <c r="A19" s="202"/>
    </row>
    <row r="20" ht="21" customHeight="1">
      <c r="A20" s="205"/>
    </row>
    <row r="21" ht="21" customHeight="1">
      <c r="A21" s="202"/>
    </row>
    <row r="22" ht="21" customHeight="1">
      <c r="A22" s="202"/>
    </row>
    <row r="23" ht="21" customHeight="1">
      <c r="A23" s="202"/>
    </row>
    <row r="24" ht="21" customHeight="1">
      <c r="A24" s="202"/>
    </row>
    <row r="25" ht="21" customHeight="1">
      <c r="A25" s="202"/>
    </row>
    <row r="26" ht="21" customHeight="1">
      <c r="A26" s="202"/>
    </row>
    <row r="27" ht="21" customHeight="1">
      <c r="A27" s="202"/>
    </row>
    <row r="28" ht="21" customHeight="1">
      <c r="A28" s="202"/>
    </row>
    <row r="29" ht="18.75">
      <c r="A29" s="202"/>
    </row>
    <row r="30" ht="18.75">
      <c r="A30" s="202"/>
    </row>
    <row r="31" ht="18.75">
      <c r="A31" s="202"/>
    </row>
    <row r="32" ht="18.75">
      <c r="A32" s="202"/>
    </row>
    <row r="33" ht="18.75">
      <c r="A33" s="202"/>
    </row>
    <row r="34" ht="18.75">
      <c r="A34" s="202"/>
    </row>
    <row r="35" ht="18.75">
      <c r="A35" s="202"/>
    </row>
    <row r="36" ht="18.75">
      <c r="A36" s="202"/>
    </row>
    <row r="37" ht="18.75">
      <c r="A37" s="202"/>
    </row>
    <row r="38" ht="18.75">
      <c r="A38" s="202"/>
    </row>
    <row r="39" ht="18.75">
      <c r="A39" s="202"/>
    </row>
    <row r="40" ht="18.75">
      <c r="A40" s="202"/>
    </row>
    <row r="41" ht="18.75">
      <c r="A41" s="202"/>
    </row>
    <row r="42" ht="18.75">
      <c r="A42" s="202"/>
    </row>
    <row r="43" ht="18.75">
      <c r="A43" s="202"/>
    </row>
  </sheetData>
  <sheetProtection/>
  <printOptions horizontalCentered="1" verticalCentered="1"/>
  <pageMargins left="0.75" right="0.75" top="0.35" bottom="0.75" header="0" footer="0"/>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H43"/>
  <sheetViews>
    <sheetView zoomScaleSheetLayoutView="100" workbookViewId="0" topLeftCell="A1">
      <selection activeCell="B9" sqref="B9:H9"/>
    </sheetView>
  </sheetViews>
  <sheetFormatPr defaultColWidth="9.00390625" defaultRowHeight="14.25"/>
  <cols>
    <col min="1" max="1" width="11.875" style="0" customWidth="1"/>
    <col min="8" max="8" width="10.375" style="0" customWidth="1"/>
  </cols>
  <sheetData>
    <row r="1" spans="1:8" ht="25.5">
      <c r="A1" s="55" t="s">
        <v>298</v>
      </c>
      <c r="B1" s="56"/>
      <c r="C1" s="56"/>
      <c r="D1" s="56"/>
      <c r="E1" s="56"/>
      <c r="F1" s="56"/>
      <c r="G1" s="56"/>
      <c r="H1" s="57"/>
    </row>
    <row r="2" spans="1:8" ht="14.25">
      <c r="A2" s="5" t="s">
        <v>277</v>
      </c>
      <c r="B2" s="6"/>
      <c r="C2" s="6"/>
      <c r="D2" s="6"/>
      <c r="E2" s="6"/>
      <c r="F2" s="6"/>
      <c r="G2" s="6"/>
      <c r="H2" s="7"/>
    </row>
    <row r="3" spans="1:8" ht="14.25">
      <c r="A3" s="8" t="s">
        <v>299</v>
      </c>
      <c r="B3" s="9"/>
      <c r="C3" s="9"/>
      <c r="D3" s="9"/>
      <c r="E3" s="9"/>
      <c r="F3" s="9"/>
      <c r="G3" s="9"/>
      <c r="H3" s="10"/>
    </row>
    <row r="4" spans="1:8" ht="14.25">
      <c r="A4" s="11" t="s">
        <v>278</v>
      </c>
      <c r="B4" s="5" t="s">
        <v>377</v>
      </c>
      <c r="C4" s="6"/>
      <c r="D4" s="6"/>
      <c r="E4" s="6"/>
      <c r="F4" s="6"/>
      <c r="G4" s="6"/>
      <c r="H4" s="7"/>
    </row>
    <row r="5" spans="1:8" ht="14.25">
      <c r="A5" s="12" t="s">
        <v>301</v>
      </c>
      <c r="B5" s="13" t="s">
        <v>302</v>
      </c>
      <c r="C5" s="14"/>
      <c r="D5" s="14"/>
      <c r="E5" s="14"/>
      <c r="F5" s="14"/>
      <c r="G5" s="14"/>
      <c r="H5" s="15"/>
    </row>
    <row r="6" spans="1:8" ht="14.25">
      <c r="A6" s="16"/>
      <c r="B6" s="13" t="s">
        <v>303</v>
      </c>
      <c r="C6" s="14"/>
      <c r="D6" s="14"/>
      <c r="E6" s="14"/>
      <c r="F6" s="14"/>
      <c r="G6" s="14"/>
      <c r="H6" s="15"/>
    </row>
    <row r="7" spans="1:8" ht="28.5" customHeight="1">
      <c r="A7" s="11" t="s">
        <v>304</v>
      </c>
      <c r="B7" s="13" t="s">
        <v>305</v>
      </c>
      <c r="C7" s="14"/>
      <c r="D7" s="14"/>
      <c r="E7" s="14"/>
      <c r="F7" s="14"/>
      <c r="G7" s="14"/>
      <c r="H7" s="15"/>
    </row>
    <row r="8" spans="1:8" ht="14.25">
      <c r="A8" s="11" t="s">
        <v>306</v>
      </c>
      <c r="B8" s="5" t="s">
        <v>307</v>
      </c>
      <c r="C8" s="7"/>
      <c r="D8" s="5" t="s">
        <v>308</v>
      </c>
      <c r="E8" s="7"/>
      <c r="F8" s="17" t="s">
        <v>309</v>
      </c>
      <c r="G8" s="17"/>
      <c r="H8" s="17"/>
    </row>
    <row r="9" spans="1:8" ht="42" customHeight="1">
      <c r="A9" s="11" t="s">
        <v>310</v>
      </c>
      <c r="B9" s="52" t="s">
        <v>378</v>
      </c>
      <c r="C9" s="53"/>
      <c r="D9" s="53"/>
      <c r="E9" s="53"/>
      <c r="F9" s="53"/>
      <c r="G9" s="53"/>
      <c r="H9" s="54"/>
    </row>
    <row r="10" spans="1:8" ht="14.25">
      <c r="A10" s="11" t="s">
        <v>312</v>
      </c>
      <c r="B10" s="52" t="s">
        <v>315</v>
      </c>
      <c r="C10" s="53"/>
      <c r="D10" s="53"/>
      <c r="E10" s="53"/>
      <c r="F10" s="53"/>
      <c r="G10" s="53"/>
      <c r="H10" s="54"/>
    </row>
    <row r="11" spans="1:8" ht="14.25">
      <c r="A11" s="19" t="s">
        <v>314</v>
      </c>
      <c r="B11" s="20" t="s">
        <v>379</v>
      </c>
      <c r="C11" s="21"/>
      <c r="D11" s="21"/>
      <c r="E11" s="21"/>
      <c r="F11" s="21"/>
      <c r="G11" s="21"/>
      <c r="H11" s="22"/>
    </row>
    <row r="12" spans="1:8" ht="40.5" customHeight="1">
      <c r="A12" s="23"/>
      <c r="B12" s="24"/>
      <c r="C12" s="25"/>
      <c r="D12" s="25"/>
      <c r="E12" s="25"/>
      <c r="F12" s="25"/>
      <c r="G12" s="25"/>
      <c r="H12" s="26"/>
    </row>
    <row r="13" spans="1:8" ht="14.25">
      <c r="A13" s="19" t="s">
        <v>316</v>
      </c>
      <c r="B13" s="20" t="s">
        <v>380</v>
      </c>
      <c r="C13" s="21"/>
      <c r="D13" s="21"/>
      <c r="E13" s="21"/>
      <c r="F13" s="21"/>
      <c r="G13" s="21"/>
      <c r="H13" s="22"/>
    </row>
    <row r="14" spans="1:8" ht="14.25">
      <c r="A14" s="23"/>
      <c r="B14" s="24"/>
      <c r="C14" s="25"/>
      <c r="D14" s="25"/>
      <c r="E14" s="25"/>
      <c r="F14" s="25"/>
      <c r="G14" s="25"/>
      <c r="H14" s="26"/>
    </row>
    <row r="15" spans="1:8" ht="14.25">
      <c r="A15" s="27" t="s">
        <v>318</v>
      </c>
      <c r="B15" s="28"/>
      <c r="C15" s="27">
        <v>500000</v>
      </c>
      <c r="D15" s="28"/>
      <c r="E15" s="27" t="s">
        <v>319</v>
      </c>
      <c r="F15" s="28"/>
      <c r="G15" s="27">
        <v>500000</v>
      </c>
      <c r="H15" s="28"/>
    </row>
    <row r="16" spans="1:8" ht="14.25">
      <c r="A16" s="27" t="s">
        <v>320</v>
      </c>
      <c r="B16" s="28"/>
      <c r="C16" s="27">
        <v>600000</v>
      </c>
      <c r="D16" s="28"/>
      <c r="E16" s="27" t="s">
        <v>321</v>
      </c>
      <c r="F16" s="28"/>
      <c r="G16" s="27">
        <v>599999.41</v>
      </c>
      <c r="H16" s="28"/>
    </row>
    <row r="17" spans="1:8" ht="14.25">
      <c r="A17" s="29" t="s">
        <v>322</v>
      </c>
      <c r="B17" s="5" t="s">
        <v>323</v>
      </c>
      <c r="C17" s="6"/>
      <c r="D17" s="6"/>
      <c r="E17" s="7"/>
      <c r="F17" s="5" t="s">
        <v>324</v>
      </c>
      <c r="G17" s="6"/>
      <c r="H17" s="7"/>
    </row>
    <row r="18" spans="1:8" ht="14.25">
      <c r="A18" s="30" t="s">
        <v>325</v>
      </c>
      <c r="B18" s="5" t="s">
        <v>377</v>
      </c>
      <c r="C18" s="6"/>
      <c r="D18" s="6"/>
      <c r="E18" s="7"/>
      <c r="F18" s="5">
        <v>500000</v>
      </c>
      <c r="G18" s="6"/>
      <c r="H18" s="7"/>
    </row>
    <row r="19" spans="1:8" ht="14.25">
      <c r="A19" s="31"/>
      <c r="B19" s="8"/>
      <c r="C19" s="9"/>
      <c r="D19" s="9"/>
      <c r="E19" s="10"/>
      <c r="F19" s="8"/>
      <c r="G19" s="9"/>
      <c r="H19" s="10"/>
    </row>
    <row r="20" spans="1:8" ht="14.25">
      <c r="A20" s="32"/>
      <c r="B20" s="8"/>
      <c r="C20" s="9"/>
      <c r="D20" s="9"/>
      <c r="E20" s="10"/>
      <c r="F20" s="8"/>
      <c r="G20" s="9"/>
      <c r="H20" s="10"/>
    </row>
    <row r="21" spans="1:8" ht="42" customHeight="1">
      <c r="A21" s="11" t="s">
        <v>326</v>
      </c>
      <c r="B21" s="52" t="s">
        <v>381</v>
      </c>
      <c r="C21" s="53"/>
      <c r="D21" s="53"/>
      <c r="E21" s="53"/>
      <c r="F21" s="53"/>
      <c r="G21" s="53"/>
      <c r="H21" s="54"/>
    </row>
    <row r="22" spans="1:8" ht="42.75" customHeight="1">
      <c r="A22" s="11" t="s">
        <v>279</v>
      </c>
      <c r="B22" s="52" t="s">
        <v>382</v>
      </c>
      <c r="C22" s="53"/>
      <c r="D22" s="53"/>
      <c r="E22" s="53"/>
      <c r="F22" s="53"/>
      <c r="G22" s="53"/>
      <c r="H22" s="54"/>
    </row>
    <row r="23" spans="1:8" ht="31.5" customHeight="1">
      <c r="A23" s="11" t="s">
        <v>280</v>
      </c>
      <c r="B23" s="52" t="s">
        <v>383</v>
      </c>
      <c r="C23" s="53"/>
      <c r="D23" s="53"/>
      <c r="E23" s="53"/>
      <c r="F23" s="53"/>
      <c r="G23" s="53"/>
      <c r="H23" s="54"/>
    </row>
    <row r="24" spans="1:8" ht="14.25">
      <c r="A24" s="5" t="s">
        <v>281</v>
      </c>
      <c r="B24" s="6"/>
      <c r="C24" s="6"/>
      <c r="D24" s="6"/>
      <c r="E24" s="6"/>
      <c r="F24" s="6"/>
      <c r="G24" s="6"/>
      <c r="H24" s="7"/>
    </row>
    <row r="25" spans="1:8" ht="14.25">
      <c r="A25" s="33" t="s">
        <v>329</v>
      </c>
      <c r="B25" s="5" t="s">
        <v>330</v>
      </c>
      <c r="C25" s="6"/>
      <c r="D25" s="7"/>
      <c r="E25" s="5" t="s">
        <v>285</v>
      </c>
      <c r="F25" s="6"/>
      <c r="G25" s="6"/>
      <c r="H25" s="7"/>
    </row>
    <row r="26" spans="1:8" ht="14.25">
      <c r="A26" s="34" t="s">
        <v>331</v>
      </c>
      <c r="B26" s="35" t="s">
        <v>336</v>
      </c>
      <c r="C26" s="36"/>
      <c r="D26" s="37"/>
      <c r="E26" s="38" t="s">
        <v>337</v>
      </c>
      <c r="F26" s="39"/>
      <c r="G26" s="39"/>
      <c r="H26" s="40"/>
    </row>
    <row r="27" spans="1:8" ht="14.25">
      <c r="A27" s="41"/>
      <c r="B27" s="35" t="s">
        <v>341</v>
      </c>
      <c r="C27" s="36"/>
      <c r="D27" s="37"/>
      <c r="E27" s="38" t="s">
        <v>342</v>
      </c>
      <c r="F27" s="39"/>
      <c r="G27" s="39"/>
      <c r="H27" s="40"/>
    </row>
    <row r="28" spans="1:8" ht="14.25">
      <c r="A28" s="42"/>
      <c r="B28" s="35" t="s">
        <v>365</v>
      </c>
      <c r="C28" s="36"/>
      <c r="D28" s="37"/>
      <c r="E28" s="38" t="s">
        <v>337</v>
      </c>
      <c r="F28" s="39"/>
      <c r="G28" s="39"/>
      <c r="H28" s="40"/>
    </row>
    <row r="29" spans="1:8" ht="14.25">
      <c r="A29" s="42"/>
      <c r="B29" s="35" t="s">
        <v>339</v>
      </c>
      <c r="C29" s="36"/>
      <c r="D29" s="37"/>
      <c r="E29" s="38" t="s">
        <v>340</v>
      </c>
      <c r="F29" s="39"/>
      <c r="G29" s="39"/>
      <c r="H29" s="40"/>
    </row>
    <row r="30" spans="1:8" ht="14.25">
      <c r="A30" s="42"/>
      <c r="B30" s="35" t="s">
        <v>366</v>
      </c>
      <c r="C30" s="36"/>
      <c r="D30" s="37"/>
      <c r="E30" s="38" t="s">
        <v>367</v>
      </c>
      <c r="F30" s="39"/>
      <c r="G30" s="39"/>
      <c r="H30" s="40"/>
    </row>
    <row r="31" spans="1:8" ht="14.25">
      <c r="A31" s="42"/>
      <c r="B31" s="35" t="s">
        <v>368</v>
      </c>
      <c r="C31" s="36"/>
      <c r="D31" s="37"/>
      <c r="E31" s="38" t="s">
        <v>337</v>
      </c>
      <c r="F31" s="39"/>
      <c r="G31" s="39"/>
      <c r="H31" s="40"/>
    </row>
    <row r="32" spans="1:8" ht="14.25">
      <c r="A32" s="42"/>
      <c r="B32" s="35" t="s">
        <v>369</v>
      </c>
      <c r="C32" s="36"/>
      <c r="D32" s="37"/>
      <c r="E32" s="38" t="s">
        <v>370</v>
      </c>
      <c r="F32" s="39"/>
      <c r="G32" s="39"/>
      <c r="H32" s="40"/>
    </row>
    <row r="33" spans="1:8" ht="14.25">
      <c r="A33" s="42"/>
      <c r="B33" s="35" t="s">
        <v>371</v>
      </c>
      <c r="C33" s="36"/>
      <c r="D33" s="37"/>
      <c r="E33" s="38" t="s">
        <v>372</v>
      </c>
      <c r="F33" s="39"/>
      <c r="G33" s="39"/>
      <c r="H33" s="40"/>
    </row>
    <row r="34" spans="1:8" ht="14.25">
      <c r="A34" s="42"/>
      <c r="B34" s="35" t="s">
        <v>373</v>
      </c>
      <c r="C34" s="36"/>
      <c r="D34" s="37"/>
      <c r="E34" s="38" t="s">
        <v>374</v>
      </c>
      <c r="F34" s="39"/>
      <c r="G34" s="39"/>
      <c r="H34" s="40"/>
    </row>
    <row r="35" spans="1:8" ht="14.25">
      <c r="A35" s="43"/>
      <c r="B35" s="35" t="s">
        <v>375</v>
      </c>
      <c r="C35" s="36"/>
      <c r="D35" s="37"/>
      <c r="E35" s="38" t="s">
        <v>337</v>
      </c>
      <c r="F35" s="39"/>
      <c r="G35" s="39"/>
      <c r="H35" s="40"/>
    </row>
    <row r="36" spans="1:8" ht="14.25">
      <c r="A36" s="44" t="s">
        <v>286</v>
      </c>
      <c r="B36" s="35" t="s">
        <v>376</v>
      </c>
      <c r="C36" s="36"/>
      <c r="D36" s="37"/>
      <c r="E36" s="38" t="s">
        <v>337</v>
      </c>
      <c r="F36" s="39"/>
      <c r="G36" s="39"/>
      <c r="H36" s="40"/>
    </row>
    <row r="37" spans="1:8" ht="14.25">
      <c r="A37" s="44" t="s">
        <v>290</v>
      </c>
      <c r="B37" s="35" t="s">
        <v>345</v>
      </c>
      <c r="C37" s="36"/>
      <c r="D37" s="37"/>
      <c r="E37" s="38" t="s">
        <v>346</v>
      </c>
      <c r="F37" s="39"/>
      <c r="G37" s="39"/>
      <c r="H37" s="40"/>
    </row>
    <row r="38" spans="1:8" ht="14.25">
      <c r="A38" s="34" t="s">
        <v>295</v>
      </c>
      <c r="B38" s="38" t="s">
        <v>347</v>
      </c>
      <c r="C38" s="39"/>
      <c r="D38" s="40"/>
      <c r="E38" s="38" t="s">
        <v>335</v>
      </c>
      <c r="F38" s="39"/>
      <c r="G38" s="39"/>
      <c r="H38" s="40"/>
    </row>
    <row r="39" spans="1:8" ht="14.25">
      <c r="A39" s="41"/>
      <c r="B39" s="38" t="s">
        <v>348</v>
      </c>
      <c r="C39" s="39"/>
      <c r="D39" s="40"/>
      <c r="E39" s="38" t="s">
        <v>349</v>
      </c>
      <c r="F39" s="39"/>
      <c r="G39" s="39"/>
      <c r="H39" s="40"/>
    </row>
    <row r="40" spans="1:8" ht="14.25">
      <c r="A40" s="42"/>
      <c r="B40" s="38" t="s">
        <v>350</v>
      </c>
      <c r="C40" s="39"/>
      <c r="D40" s="40"/>
      <c r="E40" s="38" t="s">
        <v>337</v>
      </c>
      <c r="F40" s="39"/>
      <c r="G40" s="39"/>
      <c r="H40" s="40"/>
    </row>
    <row r="41" spans="1:8" ht="14.25">
      <c r="A41" s="42"/>
      <c r="B41" s="38" t="s">
        <v>351</v>
      </c>
      <c r="C41" s="39"/>
      <c r="D41" s="40"/>
      <c r="E41" s="38" t="s">
        <v>352</v>
      </c>
      <c r="F41" s="39"/>
      <c r="G41" s="39"/>
      <c r="H41" s="40"/>
    </row>
    <row r="42" spans="1:8" ht="14.25">
      <c r="A42" s="43"/>
      <c r="B42" s="38" t="s">
        <v>353</v>
      </c>
      <c r="C42" s="39"/>
      <c r="D42" s="40"/>
      <c r="E42" s="38" t="s">
        <v>354</v>
      </c>
      <c r="F42" s="39"/>
      <c r="G42" s="39"/>
      <c r="H42" s="40"/>
    </row>
    <row r="43" spans="1:8" ht="14.25">
      <c r="A43" s="45" t="s">
        <v>355</v>
      </c>
      <c r="B43" s="46" t="s">
        <v>322</v>
      </c>
      <c r="C43" s="47"/>
      <c r="D43" s="47"/>
      <c r="E43" s="47"/>
      <c r="F43" s="47"/>
      <c r="G43" s="47"/>
      <c r="H43" s="48"/>
    </row>
  </sheetData>
  <sheetProtection/>
  <mergeCells count="77">
    <mergeCell ref="A1:H1"/>
    <mergeCell ref="A2:H2"/>
    <mergeCell ref="A3:H3"/>
    <mergeCell ref="B4:H4"/>
    <mergeCell ref="B5:H5"/>
    <mergeCell ref="B6:H6"/>
    <mergeCell ref="B7:H7"/>
    <mergeCell ref="B8:C8"/>
    <mergeCell ref="D8:E8"/>
    <mergeCell ref="F8:H8"/>
    <mergeCell ref="B9:H9"/>
    <mergeCell ref="B10:H10"/>
    <mergeCell ref="A15:B15"/>
    <mergeCell ref="C15:D15"/>
    <mergeCell ref="E15:F15"/>
    <mergeCell ref="G15:H15"/>
    <mergeCell ref="A16:B16"/>
    <mergeCell ref="C16:D16"/>
    <mergeCell ref="E16:F16"/>
    <mergeCell ref="G16:H16"/>
    <mergeCell ref="B17:E17"/>
    <mergeCell ref="F17:H17"/>
    <mergeCell ref="B18:E18"/>
    <mergeCell ref="F18:H18"/>
    <mergeCell ref="B19:E19"/>
    <mergeCell ref="F19:H19"/>
    <mergeCell ref="B20:E20"/>
    <mergeCell ref="F20:H20"/>
    <mergeCell ref="B21:H21"/>
    <mergeCell ref="B22:H22"/>
    <mergeCell ref="B23:H23"/>
    <mergeCell ref="A24:H24"/>
    <mergeCell ref="B25:D25"/>
    <mergeCell ref="E25:H25"/>
    <mergeCell ref="B26:D26"/>
    <mergeCell ref="E26:H26"/>
    <mergeCell ref="B27:D27"/>
    <mergeCell ref="E27:H27"/>
    <mergeCell ref="B28:D28"/>
    <mergeCell ref="E28:H28"/>
    <mergeCell ref="B29:D29"/>
    <mergeCell ref="E29:H29"/>
    <mergeCell ref="B30:D30"/>
    <mergeCell ref="E30:H30"/>
    <mergeCell ref="B31:D31"/>
    <mergeCell ref="E31:H31"/>
    <mergeCell ref="B32:D32"/>
    <mergeCell ref="E32:H32"/>
    <mergeCell ref="B33:D33"/>
    <mergeCell ref="E33:H33"/>
    <mergeCell ref="B34:D34"/>
    <mergeCell ref="E34:H34"/>
    <mergeCell ref="B35:D35"/>
    <mergeCell ref="E35:H35"/>
    <mergeCell ref="B36:D36"/>
    <mergeCell ref="E36:H36"/>
    <mergeCell ref="B37:D37"/>
    <mergeCell ref="E37:H37"/>
    <mergeCell ref="B38:D38"/>
    <mergeCell ref="E38:H38"/>
    <mergeCell ref="B39:D39"/>
    <mergeCell ref="E39:H39"/>
    <mergeCell ref="B40:D40"/>
    <mergeCell ref="E40:H40"/>
    <mergeCell ref="B41:D41"/>
    <mergeCell ref="E41:H41"/>
    <mergeCell ref="B42:D42"/>
    <mergeCell ref="E42:H42"/>
    <mergeCell ref="B43:H43"/>
    <mergeCell ref="A5:A6"/>
    <mergeCell ref="A11:A12"/>
    <mergeCell ref="A13:A14"/>
    <mergeCell ref="A18:A20"/>
    <mergeCell ref="A26:A35"/>
    <mergeCell ref="A38:A42"/>
    <mergeCell ref="B11:H12"/>
    <mergeCell ref="B13:H14"/>
  </mergeCells>
  <printOptions/>
  <pageMargins left="0.75" right="0.75" top="0.35" bottom="0.2" header="0.24" footer="0.51"/>
  <pageSetup orientation="portrait" paperSize="9"/>
</worksheet>
</file>

<file path=xl/worksheets/sheet21.xml><?xml version="1.0" encoding="utf-8"?>
<worksheet xmlns="http://schemas.openxmlformats.org/spreadsheetml/2006/main" xmlns:r="http://schemas.openxmlformats.org/officeDocument/2006/relationships">
  <dimension ref="A1:H43"/>
  <sheetViews>
    <sheetView zoomScaleSheetLayoutView="100" workbookViewId="0" topLeftCell="A4">
      <selection activeCell="B23" sqref="B23:H23"/>
    </sheetView>
  </sheetViews>
  <sheetFormatPr defaultColWidth="9.00390625" defaultRowHeight="14.25"/>
  <cols>
    <col min="1" max="1" width="12.75390625" style="0" customWidth="1"/>
    <col min="8" max="8" width="13.625" style="0" customWidth="1"/>
  </cols>
  <sheetData>
    <row r="1" spans="1:8" ht="22.5">
      <c r="A1" s="49" t="s">
        <v>298</v>
      </c>
      <c r="B1" s="50"/>
      <c r="C1" s="50"/>
      <c r="D1" s="50"/>
      <c r="E1" s="50"/>
      <c r="F1" s="50"/>
      <c r="G1" s="50"/>
      <c r="H1" s="51"/>
    </row>
    <row r="2" spans="1:8" ht="14.25">
      <c r="A2" s="5" t="s">
        <v>277</v>
      </c>
      <c r="B2" s="6"/>
      <c r="C2" s="6"/>
      <c r="D2" s="6"/>
      <c r="E2" s="6"/>
      <c r="F2" s="6"/>
      <c r="G2" s="6"/>
      <c r="H2" s="7"/>
    </row>
    <row r="3" spans="1:8" ht="14.25">
      <c r="A3" s="8" t="s">
        <v>299</v>
      </c>
      <c r="B3" s="9"/>
      <c r="C3" s="9"/>
      <c r="D3" s="9"/>
      <c r="E3" s="9"/>
      <c r="F3" s="9"/>
      <c r="G3" s="9"/>
      <c r="H3" s="10"/>
    </row>
    <row r="4" spans="1:8" ht="14.25">
      <c r="A4" s="11" t="s">
        <v>278</v>
      </c>
      <c r="B4" s="5" t="s">
        <v>384</v>
      </c>
      <c r="C4" s="6"/>
      <c r="D4" s="6"/>
      <c r="E4" s="6"/>
      <c r="F4" s="6"/>
      <c r="G4" s="6"/>
      <c r="H4" s="7"/>
    </row>
    <row r="5" spans="1:8" ht="14.25">
      <c r="A5" s="12" t="s">
        <v>301</v>
      </c>
      <c r="B5" s="13" t="s">
        <v>302</v>
      </c>
      <c r="C5" s="14"/>
      <c r="D5" s="14"/>
      <c r="E5" s="14"/>
      <c r="F5" s="14"/>
      <c r="G5" s="14"/>
      <c r="H5" s="15"/>
    </row>
    <row r="6" spans="1:8" ht="14.25">
      <c r="A6" s="16"/>
      <c r="B6" s="13" t="s">
        <v>303</v>
      </c>
      <c r="C6" s="14"/>
      <c r="D6" s="14"/>
      <c r="E6" s="14"/>
      <c r="F6" s="14"/>
      <c r="G6" s="14"/>
      <c r="H6" s="15"/>
    </row>
    <row r="7" spans="1:8" ht="31.5" customHeight="1">
      <c r="A7" s="11" t="s">
        <v>304</v>
      </c>
      <c r="B7" s="13" t="s">
        <v>305</v>
      </c>
      <c r="C7" s="14"/>
      <c r="D7" s="14"/>
      <c r="E7" s="14"/>
      <c r="F7" s="14"/>
      <c r="G7" s="14"/>
      <c r="H7" s="15"/>
    </row>
    <row r="8" spans="1:8" ht="14.25">
      <c r="A8" s="11" t="s">
        <v>306</v>
      </c>
      <c r="B8" s="5" t="s">
        <v>307</v>
      </c>
      <c r="C8" s="7"/>
      <c r="D8" s="5" t="s">
        <v>308</v>
      </c>
      <c r="E8" s="7"/>
      <c r="F8" s="17" t="s">
        <v>309</v>
      </c>
      <c r="G8" s="17"/>
      <c r="H8" s="17"/>
    </row>
    <row r="9" spans="1:8" ht="87" customHeight="1">
      <c r="A9" s="11" t="s">
        <v>310</v>
      </c>
      <c r="B9" s="18" t="s">
        <v>385</v>
      </c>
      <c r="C9" s="17"/>
      <c r="D9" s="17"/>
      <c r="E9" s="17"/>
      <c r="F9" s="17"/>
      <c r="G9" s="17"/>
      <c r="H9" s="17"/>
    </row>
    <row r="10" spans="1:8" ht="14.25">
      <c r="A10" s="11" t="s">
        <v>312</v>
      </c>
      <c r="B10" s="52" t="s">
        <v>315</v>
      </c>
      <c r="C10" s="53"/>
      <c r="D10" s="53"/>
      <c r="E10" s="53"/>
      <c r="F10" s="53"/>
      <c r="G10" s="53"/>
      <c r="H10" s="54"/>
    </row>
    <row r="11" spans="1:8" ht="33.75" customHeight="1">
      <c r="A11" s="19" t="s">
        <v>314</v>
      </c>
      <c r="B11" s="20" t="s">
        <v>386</v>
      </c>
      <c r="C11" s="21"/>
      <c r="D11" s="21"/>
      <c r="E11" s="21"/>
      <c r="F11" s="21"/>
      <c r="G11" s="21"/>
      <c r="H11" s="22"/>
    </row>
    <row r="12" spans="1:8" ht="63" customHeight="1">
      <c r="A12" s="23"/>
      <c r="B12" s="24"/>
      <c r="C12" s="25"/>
      <c r="D12" s="25"/>
      <c r="E12" s="25"/>
      <c r="F12" s="25"/>
      <c r="G12" s="25"/>
      <c r="H12" s="26"/>
    </row>
    <row r="13" spans="1:8" ht="33.75" customHeight="1">
      <c r="A13" s="19" t="s">
        <v>316</v>
      </c>
      <c r="B13" s="20" t="s">
        <v>387</v>
      </c>
      <c r="C13" s="21"/>
      <c r="D13" s="21"/>
      <c r="E13" s="21"/>
      <c r="F13" s="21"/>
      <c r="G13" s="21"/>
      <c r="H13" s="22"/>
    </row>
    <row r="14" spans="1:8" ht="22.5" customHeight="1">
      <c r="A14" s="23"/>
      <c r="B14" s="24"/>
      <c r="C14" s="25"/>
      <c r="D14" s="25"/>
      <c r="E14" s="25"/>
      <c r="F14" s="25"/>
      <c r="G14" s="25"/>
      <c r="H14" s="26"/>
    </row>
    <row r="15" spans="1:8" ht="14.25">
      <c r="A15" s="27" t="s">
        <v>318</v>
      </c>
      <c r="B15" s="28"/>
      <c r="C15" s="27">
        <v>1210000</v>
      </c>
      <c r="D15" s="28"/>
      <c r="E15" s="27" t="s">
        <v>319</v>
      </c>
      <c r="F15" s="28"/>
      <c r="G15" s="27">
        <v>1210000</v>
      </c>
      <c r="H15" s="28"/>
    </row>
    <row r="16" spans="1:8" ht="14.25">
      <c r="A16" s="27" t="s">
        <v>320</v>
      </c>
      <c r="B16" s="28"/>
      <c r="C16" s="27">
        <v>0</v>
      </c>
      <c r="D16" s="28"/>
      <c r="E16" s="27" t="s">
        <v>321</v>
      </c>
      <c r="F16" s="28"/>
      <c r="G16" s="27">
        <v>0</v>
      </c>
      <c r="H16" s="28"/>
    </row>
    <row r="17" spans="1:8" ht="14.25">
      <c r="A17" s="29" t="s">
        <v>322</v>
      </c>
      <c r="B17" s="5" t="s">
        <v>323</v>
      </c>
      <c r="C17" s="6"/>
      <c r="D17" s="6"/>
      <c r="E17" s="7"/>
      <c r="F17" s="5" t="s">
        <v>324</v>
      </c>
      <c r="G17" s="6"/>
      <c r="H17" s="7"/>
    </row>
    <row r="18" spans="1:8" ht="14.25">
      <c r="A18" s="30" t="s">
        <v>325</v>
      </c>
      <c r="B18" s="5" t="s">
        <v>388</v>
      </c>
      <c r="C18" s="6"/>
      <c r="D18" s="6"/>
      <c r="E18" s="7"/>
      <c r="F18" s="5">
        <v>1210000</v>
      </c>
      <c r="G18" s="6"/>
      <c r="H18" s="7"/>
    </row>
    <row r="19" spans="1:8" ht="14.25">
      <c r="A19" s="31"/>
      <c r="B19" s="8"/>
      <c r="C19" s="9"/>
      <c r="D19" s="9"/>
      <c r="E19" s="10"/>
      <c r="F19" s="8"/>
      <c r="G19" s="9"/>
      <c r="H19" s="10"/>
    </row>
    <row r="20" spans="1:8" ht="14.25">
      <c r="A20" s="32"/>
      <c r="B20" s="8"/>
      <c r="C20" s="9"/>
      <c r="D20" s="9"/>
      <c r="E20" s="10"/>
      <c r="F20" s="8"/>
      <c r="G20" s="9"/>
      <c r="H20" s="10"/>
    </row>
    <row r="21" spans="1:8" ht="42.75" customHeight="1">
      <c r="A21" s="11" t="s">
        <v>326</v>
      </c>
      <c r="B21" s="18" t="s">
        <v>389</v>
      </c>
      <c r="C21" s="17"/>
      <c r="D21" s="17"/>
      <c r="E21" s="17"/>
      <c r="F21" s="17"/>
      <c r="G21" s="17"/>
      <c r="H21" s="17"/>
    </row>
    <row r="22" spans="1:8" ht="14.25">
      <c r="A22" s="11" t="s">
        <v>279</v>
      </c>
      <c r="B22" s="18" t="s">
        <v>390</v>
      </c>
      <c r="C22" s="17"/>
      <c r="D22" s="17"/>
      <c r="E22" s="17"/>
      <c r="F22" s="17"/>
      <c r="G22" s="17"/>
      <c r="H22" s="17"/>
    </row>
    <row r="23" spans="1:8" ht="14.25">
      <c r="A23" s="11" t="s">
        <v>280</v>
      </c>
      <c r="B23" s="18" t="s">
        <v>391</v>
      </c>
      <c r="C23" s="17"/>
      <c r="D23" s="17"/>
      <c r="E23" s="17"/>
      <c r="F23" s="17"/>
      <c r="G23" s="17"/>
      <c r="H23" s="17"/>
    </row>
    <row r="24" spans="1:8" ht="14.25">
      <c r="A24" s="5" t="s">
        <v>281</v>
      </c>
      <c r="B24" s="6"/>
      <c r="C24" s="6"/>
      <c r="D24" s="6"/>
      <c r="E24" s="6"/>
      <c r="F24" s="6"/>
      <c r="G24" s="6"/>
      <c r="H24" s="7"/>
    </row>
    <row r="25" spans="1:8" ht="14.25">
      <c r="A25" s="33" t="s">
        <v>329</v>
      </c>
      <c r="B25" s="5" t="s">
        <v>330</v>
      </c>
      <c r="C25" s="6"/>
      <c r="D25" s="7"/>
      <c r="E25" s="5" t="s">
        <v>285</v>
      </c>
      <c r="F25" s="6"/>
      <c r="G25" s="6"/>
      <c r="H25" s="7"/>
    </row>
    <row r="26" spans="1:8" ht="14.25">
      <c r="A26" s="34" t="s">
        <v>331</v>
      </c>
      <c r="B26" s="35" t="s">
        <v>336</v>
      </c>
      <c r="C26" s="36"/>
      <c r="D26" s="37"/>
      <c r="E26" s="38" t="s">
        <v>337</v>
      </c>
      <c r="F26" s="39"/>
      <c r="G26" s="39"/>
      <c r="H26" s="40"/>
    </row>
    <row r="27" spans="1:8" ht="14.25">
      <c r="A27" s="41"/>
      <c r="B27" s="35" t="s">
        <v>341</v>
      </c>
      <c r="C27" s="36"/>
      <c r="D27" s="37"/>
      <c r="E27" s="38" t="s">
        <v>342</v>
      </c>
      <c r="F27" s="39"/>
      <c r="G27" s="39"/>
      <c r="H27" s="40"/>
    </row>
    <row r="28" spans="1:8" ht="14.25">
      <c r="A28" s="42"/>
      <c r="B28" s="35" t="s">
        <v>365</v>
      </c>
      <c r="C28" s="36"/>
      <c r="D28" s="37"/>
      <c r="E28" s="38" t="s">
        <v>337</v>
      </c>
      <c r="F28" s="39"/>
      <c r="G28" s="39"/>
      <c r="H28" s="40"/>
    </row>
    <row r="29" spans="1:8" ht="14.25">
      <c r="A29" s="42"/>
      <c r="B29" s="35" t="s">
        <v>339</v>
      </c>
      <c r="C29" s="36"/>
      <c r="D29" s="37"/>
      <c r="E29" s="38" t="s">
        <v>340</v>
      </c>
      <c r="F29" s="39"/>
      <c r="G29" s="39"/>
      <c r="H29" s="40"/>
    </row>
    <row r="30" spans="1:8" ht="14.25">
      <c r="A30" s="42"/>
      <c r="B30" s="35" t="s">
        <v>366</v>
      </c>
      <c r="C30" s="36"/>
      <c r="D30" s="37"/>
      <c r="E30" s="38" t="s">
        <v>367</v>
      </c>
      <c r="F30" s="39"/>
      <c r="G30" s="39"/>
      <c r="H30" s="40"/>
    </row>
    <row r="31" spans="1:8" ht="14.25">
      <c r="A31" s="42"/>
      <c r="B31" s="35" t="s">
        <v>368</v>
      </c>
      <c r="C31" s="36"/>
      <c r="D31" s="37"/>
      <c r="E31" s="38" t="s">
        <v>337</v>
      </c>
      <c r="F31" s="39"/>
      <c r="G31" s="39"/>
      <c r="H31" s="40"/>
    </row>
    <row r="32" spans="1:8" ht="14.25">
      <c r="A32" s="42"/>
      <c r="B32" s="35" t="s">
        <v>369</v>
      </c>
      <c r="C32" s="36"/>
      <c r="D32" s="37"/>
      <c r="E32" s="38" t="s">
        <v>370</v>
      </c>
      <c r="F32" s="39"/>
      <c r="G32" s="39"/>
      <c r="H32" s="40"/>
    </row>
    <row r="33" spans="1:8" ht="14.25">
      <c r="A33" s="42"/>
      <c r="B33" s="35" t="s">
        <v>371</v>
      </c>
      <c r="C33" s="36"/>
      <c r="D33" s="37"/>
      <c r="E33" s="38" t="s">
        <v>372</v>
      </c>
      <c r="F33" s="39"/>
      <c r="G33" s="39"/>
      <c r="H33" s="40"/>
    </row>
    <row r="34" spans="1:8" ht="14.25">
      <c r="A34" s="42"/>
      <c r="B34" s="35" t="s">
        <v>373</v>
      </c>
      <c r="C34" s="36"/>
      <c r="D34" s="37"/>
      <c r="E34" s="38" t="s">
        <v>374</v>
      </c>
      <c r="F34" s="39"/>
      <c r="G34" s="39"/>
      <c r="H34" s="40"/>
    </row>
    <row r="35" spans="1:8" ht="14.25">
      <c r="A35" s="43"/>
      <c r="B35" s="35" t="s">
        <v>375</v>
      </c>
      <c r="C35" s="36"/>
      <c r="D35" s="37"/>
      <c r="E35" s="38" t="s">
        <v>337</v>
      </c>
      <c r="F35" s="39"/>
      <c r="G35" s="39"/>
      <c r="H35" s="40"/>
    </row>
    <row r="36" spans="1:8" ht="14.25">
      <c r="A36" s="44" t="s">
        <v>286</v>
      </c>
      <c r="B36" s="35" t="s">
        <v>376</v>
      </c>
      <c r="C36" s="36"/>
      <c r="D36" s="37"/>
      <c r="E36" s="38" t="s">
        <v>337</v>
      </c>
      <c r="F36" s="39"/>
      <c r="G36" s="39"/>
      <c r="H36" s="40"/>
    </row>
    <row r="37" spans="1:8" ht="14.25">
      <c r="A37" s="44" t="s">
        <v>290</v>
      </c>
      <c r="B37" s="35" t="s">
        <v>345</v>
      </c>
      <c r="C37" s="36"/>
      <c r="D37" s="37"/>
      <c r="E37" s="38" t="s">
        <v>346</v>
      </c>
      <c r="F37" s="39"/>
      <c r="G37" s="39"/>
      <c r="H37" s="40"/>
    </row>
    <row r="38" spans="1:8" ht="14.25">
      <c r="A38" s="34" t="s">
        <v>295</v>
      </c>
      <c r="B38" s="38" t="s">
        <v>347</v>
      </c>
      <c r="C38" s="39"/>
      <c r="D38" s="40"/>
      <c r="E38" s="38" t="s">
        <v>335</v>
      </c>
      <c r="F38" s="39"/>
      <c r="G38" s="39"/>
      <c r="H38" s="40"/>
    </row>
    <row r="39" spans="1:8" ht="14.25">
      <c r="A39" s="41"/>
      <c r="B39" s="38" t="s">
        <v>348</v>
      </c>
      <c r="C39" s="39"/>
      <c r="D39" s="40"/>
      <c r="E39" s="38" t="s">
        <v>349</v>
      </c>
      <c r="F39" s="39"/>
      <c r="G39" s="39"/>
      <c r="H39" s="40"/>
    </row>
    <row r="40" spans="1:8" ht="14.25">
      <c r="A40" s="42"/>
      <c r="B40" s="38" t="s">
        <v>350</v>
      </c>
      <c r="C40" s="39"/>
      <c r="D40" s="40"/>
      <c r="E40" s="38" t="s">
        <v>337</v>
      </c>
      <c r="F40" s="39"/>
      <c r="G40" s="39"/>
      <c r="H40" s="40"/>
    </row>
    <row r="41" spans="1:8" ht="14.25">
      <c r="A41" s="42"/>
      <c r="B41" s="38" t="s">
        <v>351</v>
      </c>
      <c r="C41" s="39"/>
      <c r="D41" s="40"/>
      <c r="E41" s="38" t="s">
        <v>352</v>
      </c>
      <c r="F41" s="39"/>
      <c r="G41" s="39"/>
      <c r="H41" s="40"/>
    </row>
    <row r="42" spans="1:8" ht="14.25">
      <c r="A42" s="43"/>
      <c r="B42" s="38" t="s">
        <v>353</v>
      </c>
      <c r="C42" s="39"/>
      <c r="D42" s="40"/>
      <c r="E42" s="38" t="s">
        <v>354</v>
      </c>
      <c r="F42" s="39"/>
      <c r="G42" s="39"/>
      <c r="H42" s="40"/>
    </row>
    <row r="43" spans="1:8" ht="14.25">
      <c r="A43" s="45" t="s">
        <v>355</v>
      </c>
      <c r="B43" s="46" t="s">
        <v>322</v>
      </c>
      <c r="C43" s="47"/>
      <c r="D43" s="47"/>
      <c r="E43" s="47"/>
      <c r="F43" s="47"/>
      <c r="G43" s="47"/>
      <c r="H43" s="48"/>
    </row>
  </sheetData>
  <sheetProtection/>
  <mergeCells count="77">
    <mergeCell ref="A1:H1"/>
    <mergeCell ref="A2:H2"/>
    <mergeCell ref="A3:H3"/>
    <mergeCell ref="B4:H4"/>
    <mergeCell ref="B5:H5"/>
    <mergeCell ref="B6:H6"/>
    <mergeCell ref="B7:H7"/>
    <mergeCell ref="B8:C8"/>
    <mergeCell ref="D8:E8"/>
    <mergeCell ref="F8:H8"/>
    <mergeCell ref="B9:H9"/>
    <mergeCell ref="B10:H10"/>
    <mergeCell ref="A15:B15"/>
    <mergeCell ref="C15:D15"/>
    <mergeCell ref="E15:F15"/>
    <mergeCell ref="G15:H15"/>
    <mergeCell ref="A16:B16"/>
    <mergeCell ref="C16:D16"/>
    <mergeCell ref="E16:F16"/>
    <mergeCell ref="G16:H16"/>
    <mergeCell ref="B17:E17"/>
    <mergeCell ref="F17:H17"/>
    <mergeCell ref="B18:E18"/>
    <mergeCell ref="F18:H18"/>
    <mergeCell ref="B19:E19"/>
    <mergeCell ref="F19:H19"/>
    <mergeCell ref="B20:E20"/>
    <mergeCell ref="F20:H20"/>
    <mergeCell ref="B21:H21"/>
    <mergeCell ref="B22:H22"/>
    <mergeCell ref="B23:H23"/>
    <mergeCell ref="A24:H24"/>
    <mergeCell ref="B25:D25"/>
    <mergeCell ref="E25:H25"/>
    <mergeCell ref="B26:D26"/>
    <mergeCell ref="E26:H26"/>
    <mergeCell ref="B27:D27"/>
    <mergeCell ref="E27:H27"/>
    <mergeCell ref="B28:D28"/>
    <mergeCell ref="E28:H28"/>
    <mergeCell ref="B29:D29"/>
    <mergeCell ref="E29:H29"/>
    <mergeCell ref="B30:D30"/>
    <mergeCell ref="E30:H30"/>
    <mergeCell ref="B31:D31"/>
    <mergeCell ref="E31:H31"/>
    <mergeCell ref="B32:D32"/>
    <mergeCell ref="E32:H32"/>
    <mergeCell ref="B33:D33"/>
    <mergeCell ref="E33:H33"/>
    <mergeCell ref="B34:D34"/>
    <mergeCell ref="E34:H34"/>
    <mergeCell ref="B35:D35"/>
    <mergeCell ref="E35:H35"/>
    <mergeCell ref="B36:D36"/>
    <mergeCell ref="E36:H36"/>
    <mergeCell ref="B37:D37"/>
    <mergeCell ref="E37:H37"/>
    <mergeCell ref="B38:D38"/>
    <mergeCell ref="E38:H38"/>
    <mergeCell ref="B39:D39"/>
    <mergeCell ref="E39:H39"/>
    <mergeCell ref="B40:D40"/>
    <mergeCell ref="E40:H40"/>
    <mergeCell ref="B41:D41"/>
    <mergeCell ref="E41:H41"/>
    <mergeCell ref="B42:D42"/>
    <mergeCell ref="E42:H42"/>
    <mergeCell ref="B43:H43"/>
    <mergeCell ref="A5:A6"/>
    <mergeCell ref="A11:A12"/>
    <mergeCell ref="A13:A14"/>
    <mergeCell ref="A18:A20"/>
    <mergeCell ref="A26:A35"/>
    <mergeCell ref="A38:A42"/>
    <mergeCell ref="B11:H12"/>
    <mergeCell ref="B13:H14"/>
  </mergeCells>
  <printOptions/>
  <pageMargins left="0.75" right="0.75" top="0.39" bottom="0.47" header="0.31" footer="0.51"/>
  <pageSetup orientation="portrait" paperSize="9"/>
</worksheet>
</file>

<file path=xl/worksheets/sheet22.xml><?xml version="1.0" encoding="utf-8"?>
<worksheet xmlns="http://schemas.openxmlformats.org/spreadsheetml/2006/main" xmlns:r="http://schemas.openxmlformats.org/officeDocument/2006/relationships">
  <dimension ref="A1:H43"/>
  <sheetViews>
    <sheetView zoomScaleSheetLayoutView="100" workbookViewId="0" topLeftCell="A1">
      <selection activeCell="A1" sqref="A1:IV1"/>
    </sheetView>
  </sheetViews>
  <sheetFormatPr defaultColWidth="9.00390625" defaultRowHeight="14.25"/>
  <cols>
    <col min="1" max="1" width="11.875" style="0" customWidth="1"/>
  </cols>
  <sheetData>
    <row r="1" spans="1:8" s="1" customFormat="1" ht="18" customHeight="1">
      <c r="A1" s="2" t="s">
        <v>298</v>
      </c>
      <c r="B1" s="3"/>
      <c r="C1" s="3"/>
      <c r="D1" s="3"/>
      <c r="E1" s="3"/>
      <c r="F1" s="3"/>
      <c r="G1" s="3"/>
      <c r="H1" s="4"/>
    </row>
    <row r="2" spans="1:8" ht="14.25">
      <c r="A2" s="5" t="s">
        <v>277</v>
      </c>
      <c r="B2" s="6"/>
      <c r="C2" s="6"/>
      <c r="D2" s="6"/>
      <c r="E2" s="6"/>
      <c r="F2" s="6"/>
      <c r="G2" s="6"/>
      <c r="H2" s="7"/>
    </row>
    <row r="3" spans="1:8" ht="14.25">
      <c r="A3" s="8" t="s">
        <v>299</v>
      </c>
      <c r="B3" s="9"/>
      <c r="C3" s="9"/>
      <c r="D3" s="9"/>
      <c r="E3" s="9"/>
      <c r="F3" s="9"/>
      <c r="G3" s="9"/>
      <c r="H3" s="10"/>
    </row>
    <row r="4" spans="1:8" ht="14.25">
      <c r="A4" s="11" t="s">
        <v>278</v>
      </c>
      <c r="B4" s="5" t="s">
        <v>392</v>
      </c>
      <c r="C4" s="6"/>
      <c r="D4" s="6"/>
      <c r="E4" s="6"/>
      <c r="F4" s="6"/>
      <c r="G4" s="6"/>
      <c r="H4" s="7"/>
    </row>
    <row r="5" spans="1:8" ht="14.25">
      <c r="A5" s="12" t="s">
        <v>301</v>
      </c>
      <c r="B5" s="13" t="s">
        <v>302</v>
      </c>
      <c r="C5" s="14"/>
      <c r="D5" s="14"/>
      <c r="E5" s="14"/>
      <c r="F5" s="14"/>
      <c r="G5" s="14"/>
      <c r="H5" s="15"/>
    </row>
    <row r="6" spans="1:8" ht="14.25">
      <c r="A6" s="16"/>
      <c r="B6" s="13" t="s">
        <v>303</v>
      </c>
      <c r="C6" s="14"/>
      <c r="D6" s="14"/>
      <c r="E6" s="14"/>
      <c r="F6" s="14"/>
      <c r="G6" s="14"/>
      <c r="H6" s="15"/>
    </row>
    <row r="7" spans="1:8" ht="28.5" customHeight="1">
      <c r="A7" s="11" t="s">
        <v>304</v>
      </c>
      <c r="B7" s="13" t="s">
        <v>305</v>
      </c>
      <c r="C7" s="14"/>
      <c r="D7" s="14"/>
      <c r="E7" s="14"/>
      <c r="F7" s="14"/>
      <c r="G7" s="14"/>
      <c r="H7" s="15"/>
    </row>
    <row r="8" spans="1:8" ht="14.25">
      <c r="A8" s="11" t="s">
        <v>306</v>
      </c>
      <c r="B8" s="5" t="s">
        <v>307</v>
      </c>
      <c r="C8" s="7"/>
      <c r="D8" s="5" t="s">
        <v>308</v>
      </c>
      <c r="E8" s="7"/>
      <c r="F8" s="17" t="s">
        <v>309</v>
      </c>
      <c r="G8" s="17"/>
      <c r="H8" s="17"/>
    </row>
    <row r="9" spans="1:8" ht="40.5" customHeight="1">
      <c r="A9" s="11" t="s">
        <v>310</v>
      </c>
      <c r="B9" s="18" t="s">
        <v>393</v>
      </c>
      <c r="C9" s="17"/>
      <c r="D9" s="17"/>
      <c r="E9" s="17"/>
      <c r="F9" s="17"/>
      <c r="G9" s="17"/>
      <c r="H9" s="17"/>
    </row>
    <row r="10" spans="1:8" ht="28.5" customHeight="1">
      <c r="A10" s="11" t="s">
        <v>312</v>
      </c>
      <c r="B10" s="18" t="s">
        <v>394</v>
      </c>
      <c r="C10" s="17"/>
      <c r="D10" s="17"/>
      <c r="E10" s="17"/>
      <c r="F10" s="17"/>
      <c r="G10" s="17"/>
      <c r="H10" s="17"/>
    </row>
    <row r="11" spans="1:8" ht="39.75" customHeight="1">
      <c r="A11" s="19" t="s">
        <v>314</v>
      </c>
      <c r="B11" s="20" t="s">
        <v>395</v>
      </c>
      <c r="C11" s="21"/>
      <c r="D11" s="21"/>
      <c r="E11" s="21"/>
      <c r="F11" s="21"/>
      <c r="G11" s="21"/>
      <c r="H11" s="22"/>
    </row>
    <row r="12" spans="1:8" ht="28.5" customHeight="1">
      <c r="A12" s="23"/>
      <c r="B12" s="24"/>
      <c r="C12" s="25"/>
      <c r="D12" s="25"/>
      <c r="E12" s="25"/>
      <c r="F12" s="25"/>
      <c r="G12" s="25"/>
      <c r="H12" s="26"/>
    </row>
    <row r="13" spans="1:8" ht="27" customHeight="1">
      <c r="A13" s="19" t="s">
        <v>316</v>
      </c>
      <c r="B13" s="20" t="s">
        <v>396</v>
      </c>
      <c r="C13" s="21"/>
      <c r="D13" s="21"/>
      <c r="E13" s="21"/>
      <c r="F13" s="21"/>
      <c r="G13" s="21"/>
      <c r="H13" s="22"/>
    </row>
    <row r="14" spans="1:8" ht="0.75" customHeight="1">
      <c r="A14" s="23"/>
      <c r="B14" s="24"/>
      <c r="C14" s="25"/>
      <c r="D14" s="25"/>
      <c r="E14" s="25"/>
      <c r="F14" s="25"/>
      <c r="G14" s="25"/>
      <c r="H14" s="26"/>
    </row>
    <row r="15" spans="1:8" ht="14.25">
      <c r="A15" s="27" t="s">
        <v>318</v>
      </c>
      <c r="B15" s="28"/>
      <c r="C15" s="27">
        <v>90000</v>
      </c>
      <c r="D15" s="28"/>
      <c r="E15" s="27" t="s">
        <v>319</v>
      </c>
      <c r="F15" s="28"/>
      <c r="G15" s="27">
        <v>90000</v>
      </c>
      <c r="H15" s="28"/>
    </row>
    <row r="16" spans="1:8" ht="14.25">
      <c r="A16" s="27" t="s">
        <v>320</v>
      </c>
      <c r="B16" s="28"/>
      <c r="C16" s="27">
        <v>90000</v>
      </c>
      <c r="D16" s="28"/>
      <c r="E16" s="27" t="s">
        <v>321</v>
      </c>
      <c r="F16" s="28"/>
      <c r="G16" s="27">
        <v>89783.9</v>
      </c>
      <c r="H16" s="28"/>
    </row>
    <row r="17" spans="1:8" ht="14.25">
      <c r="A17" s="29" t="s">
        <v>322</v>
      </c>
      <c r="B17" s="5" t="s">
        <v>323</v>
      </c>
      <c r="C17" s="6"/>
      <c r="D17" s="6"/>
      <c r="E17" s="7"/>
      <c r="F17" s="5" t="s">
        <v>324</v>
      </c>
      <c r="G17" s="6"/>
      <c r="H17" s="7"/>
    </row>
    <row r="18" spans="1:8" ht="14.25">
      <c r="A18" s="30" t="s">
        <v>325</v>
      </c>
      <c r="B18" s="5" t="s">
        <v>392</v>
      </c>
      <c r="C18" s="6"/>
      <c r="D18" s="6"/>
      <c r="E18" s="7"/>
      <c r="F18" s="5">
        <v>90000</v>
      </c>
      <c r="G18" s="6"/>
      <c r="H18" s="7"/>
    </row>
    <row r="19" spans="1:8" ht="15" customHeight="1">
      <c r="A19" s="31"/>
      <c r="B19" s="8"/>
      <c r="C19" s="9"/>
      <c r="D19" s="9"/>
      <c r="E19" s="10"/>
      <c r="F19" s="8"/>
      <c r="G19" s="9"/>
      <c r="H19" s="10"/>
    </row>
    <row r="20" spans="1:8" ht="15" customHeight="1">
      <c r="A20" s="32"/>
      <c r="B20" s="8"/>
      <c r="C20" s="9"/>
      <c r="D20" s="9"/>
      <c r="E20" s="10"/>
      <c r="F20" s="8"/>
      <c r="G20" s="9"/>
      <c r="H20" s="10"/>
    </row>
    <row r="21" spans="1:8" ht="48" customHeight="1">
      <c r="A21" s="11" t="s">
        <v>326</v>
      </c>
      <c r="B21" s="18" t="s">
        <v>397</v>
      </c>
      <c r="C21" s="17"/>
      <c r="D21" s="17"/>
      <c r="E21" s="17"/>
      <c r="F21" s="17"/>
      <c r="G21" s="17"/>
      <c r="H21" s="17"/>
    </row>
    <row r="22" spans="1:8" ht="24.75" customHeight="1">
      <c r="A22" s="11" t="s">
        <v>279</v>
      </c>
      <c r="B22" s="18" t="s">
        <v>398</v>
      </c>
      <c r="C22" s="17"/>
      <c r="D22" s="17"/>
      <c r="E22" s="17"/>
      <c r="F22" s="17"/>
      <c r="G22" s="17"/>
      <c r="H22" s="17"/>
    </row>
    <row r="23" spans="1:8" ht="42" customHeight="1">
      <c r="A23" s="11" t="s">
        <v>280</v>
      </c>
      <c r="B23" s="18" t="s">
        <v>399</v>
      </c>
      <c r="C23" s="17"/>
      <c r="D23" s="17"/>
      <c r="E23" s="17"/>
      <c r="F23" s="17"/>
      <c r="G23" s="17"/>
      <c r="H23" s="17"/>
    </row>
    <row r="24" spans="1:8" ht="14.25">
      <c r="A24" s="5" t="s">
        <v>281</v>
      </c>
      <c r="B24" s="6"/>
      <c r="C24" s="6"/>
      <c r="D24" s="6"/>
      <c r="E24" s="6"/>
      <c r="F24" s="6"/>
      <c r="G24" s="6"/>
      <c r="H24" s="7"/>
    </row>
    <row r="25" spans="1:8" ht="14.25">
      <c r="A25" s="33" t="s">
        <v>329</v>
      </c>
      <c r="B25" s="5" t="s">
        <v>330</v>
      </c>
      <c r="C25" s="6"/>
      <c r="D25" s="7"/>
      <c r="E25" s="5" t="s">
        <v>285</v>
      </c>
      <c r="F25" s="6"/>
      <c r="G25" s="6"/>
      <c r="H25" s="7"/>
    </row>
    <row r="26" spans="1:8" ht="14.25">
      <c r="A26" s="34" t="s">
        <v>331</v>
      </c>
      <c r="B26" s="35" t="s">
        <v>336</v>
      </c>
      <c r="C26" s="36"/>
      <c r="D26" s="37"/>
      <c r="E26" s="38" t="s">
        <v>337</v>
      </c>
      <c r="F26" s="39"/>
      <c r="G26" s="39"/>
      <c r="H26" s="40"/>
    </row>
    <row r="27" spans="1:8" ht="14.25">
      <c r="A27" s="41"/>
      <c r="B27" s="35" t="s">
        <v>341</v>
      </c>
      <c r="C27" s="36"/>
      <c r="D27" s="37"/>
      <c r="E27" s="38" t="s">
        <v>342</v>
      </c>
      <c r="F27" s="39"/>
      <c r="G27" s="39"/>
      <c r="H27" s="40"/>
    </row>
    <row r="28" spans="1:8" ht="14.25">
      <c r="A28" s="42"/>
      <c r="B28" s="35" t="s">
        <v>365</v>
      </c>
      <c r="C28" s="36"/>
      <c r="D28" s="37"/>
      <c r="E28" s="38" t="s">
        <v>337</v>
      </c>
      <c r="F28" s="39"/>
      <c r="G28" s="39"/>
      <c r="H28" s="40"/>
    </row>
    <row r="29" spans="1:8" ht="14.25">
      <c r="A29" s="42"/>
      <c r="B29" s="35" t="s">
        <v>339</v>
      </c>
      <c r="C29" s="36"/>
      <c r="D29" s="37"/>
      <c r="E29" s="38" t="s">
        <v>340</v>
      </c>
      <c r="F29" s="39"/>
      <c r="G29" s="39"/>
      <c r="H29" s="40"/>
    </row>
    <row r="30" spans="1:8" ht="14.25">
      <c r="A30" s="42"/>
      <c r="B30" s="35" t="s">
        <v>366</v>
      </c>
      <c r="C30" s="36"/>
      <c r="D30" s="37"/>
      <c r="E30" s="38" t="s">
        <v>367</v>
      </c>
      <c r="F30" s="39"/>
      <c r="G30" s="39"/>
      <c r="H30" s="40"/>
    </row>
    <row r="31" spans="1:8" ht="14.25">
      <c r="A31" s="42"/>
      <c r="B31" s="35" t="s">
        <v>368</v>
      </c>
      <c r="C31" s="36"/>
      <c r="D31" s="37"/>
      <c r="E31" s="38" t="s">
        <v>337</v>
      </c>
      <c r="F31" s="39"/>
      <c r="G31" s="39"/>
      <c r="H31" s="40"/>
    </row>
    <row r="32" spans="1:8" ht="14.25">
      <c r="A32" s="42"/>
      <c r="B32" s="35" t="s">
        <v>369</v>
      </c>
      <c r="C32" s="36"/>
      <c r="D32" s="37"/>
      <c r="E32" s="38" t="s">
        <v>370</v>
      </c>
      <c r="F32" s="39"/>
      <c r="G32" s="39"/>
      <c r="H32" s="40"/>
    </row>
    <row r="33" spans="1:8" ht="14.25">
      <c r="A33" s="42"/>
      <c r="B33" s="35" t="s">
        <v>371</v>
      </c>
      <c r="C33" s="36"/>
      <c r="D33" s="37"/>
      <c r="E33" s="38" t="s">
        <v>372</v>
      </c>
      <c r="F33" s="39"/>
      <c r="G33" s="39"/>
      <c r="H33" s="40"/>
    </row>
    <row r="34" spans="1:8" ht="14.25">
      <c r="A34" s="42"/>
      <c r="B34" s="35" t="s">
        <v>373</v>
      </c>
      <c r="C34" s="36"/>
      <c r="D34" s="37"/>
      <c r="E34" s="38" t="s">
        <v>374</v>
      </c>
      <c r="F34" s="39"/>
      <c r="G34" s="39"/>
      <c r="H34" s="40"/>
    </row>
    <row r="35" spans="1:8" ht="14.25">
      <c r="A35" s="43"/>
      <c r="B35" s="35" t="s">
        <v>375</v>
      </c>
      <c r="C35" s="36"/>
      <c r="D35" s="37"/>
      <c r="E35" s="38" t="s">
        <v>337</v>
      </c>
      <c r="F35" s="39"/>
      <c r="G35" s="39"/>
      <c r="H35" s="40"/>
    </row>
    <row r="36" spans="1:8" ht="14.25">
      <c r="A36" s="44" t="s">
        <v>286</v>
      </c>
      <c r="B36" s="35" t="s">
        <v>376</v>
      </c>
      <c r="C36" s="36"/>
      <c r="D36" s="37"/>
      <c r="E36" s="38" t="s">
        <v>337</v>
      </c>
      <c r="F36" s="39"/>
      <c r="G36" s="39"/>
      <c r="H36" s="40"/>
    </row>
    <row r="37" spans="1:8" ht="14.25">
      <c r="A37" s="44" t="s">
        <v>290</v>
      </c>
      <c r="B37" s="35" t="s">
        <v>345</v>
      </c>
      <c r="C37" s="36"/>
      <c r="D37" s="37"/>
      <c r="E37" s="38" t="s">
        <v>346</v>
      </c>
      <c r="F37" s="39"/>
      <c r="G37" s="39"/>
      <c r="H37" s="40"/>
    </row>
    <row r="38" spans="1:8" ht="14.25">
      <c r="A38" s="34" t="s">
        <v>295</v>
      </c>
      <c r="B38" s="38" t="s">
        <v>347</v>
      </c>
      <c r="C38" s="39"/>
      <c r="D38" s="40"/>
      <c r="E38" s="38" t="s">
        <v>335</v>
      </c>
      <c r="F38" s="39"/>
      <c r="G38" s="39"/>
      <c r="H38" s="40"/>
    </row>
    <row r="39" spans="1:8" ht="14.25">
      <c r="A39" s="41"/>
      <c r="B39" s="38" t="s">
        <v>348</v>
      </c>
      <c r="C39" s="39"/>
      <c r="D39" s="40"/>
      <c r="E39" s="38" t="s">
        <v>349</v>
      </c>
      <c r="F39" s="39"/>
      <c r="G39" s="39"/>
      <c r="H39" s="40"/>
    </row>
    <row r="40" spans="1:8" ht="14.25">
      <c r="A40" s="42"/>
      <c r="B40" s="38" t="s">
        <v>350</v>
      </c>
      <c r="C40" s="39"/>
      <c r="D40" s="40"/>
      <c r="E40" s="38" t="s">
        <v>337</v>
      </c>
      <c r="F40" s="39"/>
      <c r="G40" s="39"/>
      <c r="H40" s="40"/>
    </row>
    <row r="41" spans="1:8" ht="14.25">
      <c r="A41" s="42"/>
      <c r="B41" s="38" t="s">
        <v>351</v>
      </c>
      <c r="C41" s="39"/>
      <c r="D41" s="40"/>
      <c r="E41" s="38" t="s">
        <v>352</v>
      </c>
      <c r="F41" s="39"/>
      <c r="G41" s="39"/>
      <c r="H41" s="40"/>
    </row>
    <row r="42" spans="1:8" ht="14.25">
      <c r="A42" s="43"/>
      <c r="B42" s="38" t="s">
        <v>353</v>
      </c>
      <c r="C42" s="39"/>
      <c r="D42" s="40"/>
      <c r="E42" s="38" t="s">
        <v>354</v>
      </c>
      <c r="F42" s="39"/>
      <c r="G42" s="39"/>
      <c r="H42" s="40"/>
    </row>
    <row r="43" spans="1:8" ht="14.25">
      <c r="A43" s="45" t="s">
        <v>355</v>
      </c>
      <c r="B43" s="46" t="s">
        <v>322</v>
      </c>
      <c r="C43" s="47"/>
      <c r="D43" s="47"/>
      <c r="E43" s="47"/>
      <c r="F43" s="47"/>
      <c r="G43" s="47"/>
      <c r="H43" s="48"/>
    </row>
  </sheetData>
  <sheetProtection/>
  <mergeCells count="77">
    <mergeCell ref="A1:H1"/>
    <mergeCell ref="A2:H2"/>
    <mergeCell ref="A3:H3"/>
    <mergeCell ref="B4:H4"/>
    <mergeCell ref="B5:H5"/>
    <mergeCell ref="B6:H6"/>
    <mergeCell ref="B7:H7"/>
    <mergeCell ref="B8:C8"/>
    <mergeCell ref="D8:E8"/>
    <mergeCell ref="F8:H8"/>
    <mergeCell ref="B9:H9"/>
    <mergeCell ref="B10:H10"/>
    <mergeCell ref="A15:B15"/>
    <mergeCell ref="C15:D15"/>
    <mergeCell ref="E15:F15"/>
    <mergeCell ref="G15:H15"/>
    <mergeCell ref="A16:B16"/>
    <mergeCell ref="C16:D16"/>
    <mergeCell ref="E16:F16"/>
    <mergeCell ref="G16:H16"/>
    <mergeCell ref="B17:E17"/>
    <mergeCell ref="F17:H17"/>
    <mergeCell ref="B18:E18"/>
    <mergeCell ref="F18:H18"/>
    <mergeCell ref="B19:E19"/>
    <mergeCell ref="F19:H19"/>
    <mergeCell ref="B20:E20"/>
    <mergeCell ref="F20:H20"/>
    <mergeCell ref="B21:H21"/>
    <mergeCell ref="B22:H22"/>
    <mergeCell ref="B23:H23"/>
    <mergeCell ref="A24:H24"/>
    <mergeCell ref="B25:D25"/>
    <mergeCell ref="E25:H25"/>
    <mergeCell ref="B26:D26"/>
    <mergeCell ref="E26:H26"/>
    <mergeCell ref="B27:D27"/>
    <mergeCell ref="E27:H27"/>
    <mergeCell ref="B28:D28"/>
    <mergeCell ref="E28:H28"/>
    <mergeCell ref="B29:D29"/>
    <mergeCell ref="E29:H29"/>
    <mergeCell ref="B30:D30"/>
    <mergeCell ref="E30:H30"/>
    <mergeCell ref="B31:D31"/>
    <mergeCell ref="E31:H31"/>
    <mergeCell ref="B32:D32"/>
    <mergeCell ref="E32:H32"/>
    <mergeCell ref="B33:D33"/>
    <mergeCell ref="E33:H33"/>
    <mergeCell ref="B34:D34"/>
    <mergeCell ref="E34:H34"/>
    <mergeCell ref="B35:D35"/>
    <mergeCell ref="E35:H35"/>
    <mergeCell ref="B36:D36"/>
    <mergeCell ref="E36:H36"/>
    <mergeCell ref="B37:D37"/>
    <mergeCell ref="E37:H37"/>
    <mergeCell ref="B38:D38"/>
    <mergeCell ref="E38:H38"/>
    <mergeCell ref="B39:D39"/>
    <mergeCell ref="E39:H39"/>
    <mergeCell ref="B40:D40"/>
    <mergeCell ref="E40:H40"/>
    <mergeCell ref="B41:D41"/>
    <mergeCell ref="E41:H41"/>
    <mergeCell ref="B42:D42"/>
    <mergeCell ref="E42:H42"/>
    <mergeCell ref="B43:H43"/>
    <mergeCell ref="A5:A6"/>
    <mergeCell ref="A11:A12"/>
    <mergeCell ref="A13:A14"/>
    <mergeCell ref="A18:A20"/>
    <mergeCell ref="A26:A35"/>
    <mergeCell ref="A38:A42"/>
    <mergeCell ref="B11:H12"/>
    <mergeCell ref="B13:H14"/>
  </mergeCells>
  <printOptions/>
  <pageMargins left="0.87" right="0.75" top="0.16" bottom="0.08" header="0.16" footer="0.24"/>
  <pageSetup orientation="portrait" paperSize="9"/>
</worksheet>
</file>

<file path=xl/worksheets/sheet3.xml><?xml version="1.0" encoding="utf-8"?>
<worksheet xmlns="http://schemas.openxmlformats.org/spreadsheetml/2006/main" xmlns:r="http://schemas.openxmlformats.org/officeDocument/2006/relationships">
  <dimension ref="A1:M17"/>
  <sheetViews>
    <sheetView workbookViewId="0" topLeftCell="A1">
      <selection activeCell="A3" sqref="A3:A17"/>
    </sheetView>
  </sheetViews>
  <sheetFormatPr defaultColWidth="9.00390625" defaultRowHeight="14.25"/>
  <cols>
    <col min="1" max="1" width="121.375" style="0" customWidth="1"/>
    <col min="13" max="13" width="13.25390625" style="0" customWidth="1"/>
  </cols>
  <sheetData>
    <row r="1" ht="24" customHeight="1">
      <c r="A1" s="197" t="s">
        <v>17</v>
      </c>
    </row>
    <row r="2" spans="2:13" ht="37.5" customHeight="1">
      <c r="B2" s="93"/>
      <c r="C2" s="93"/>
      <c r="D2" s="93"/>
      <c r="E2" s="93"/>
      <c r="F2" s="93"/>
      <c r="G2" s="93"/>
      <c r="H2" s="93"/>
      <c r="I2" s="93"/>
      <c r="J2" s="93"/>
      <c r="K2" s="93"/>
      <c r="L2" s="93"/>
      <c r="M2" s="93"/>
    </row>
    <row r="3" spans="1:13" ht="24" customHeight="1">
      <c r="A3" s="195" t="s">
        <v>18</v>
      </c>
      <c r="B3" s="93"/>
      <c r="C3" s="93"/>
      <c r="D3" s="93"/>
      <c r="E3" s="93"/>
      <c r="F3" s="93"/>
      <c r="G3" s="93"/>
      <c r="H3" s="93"/>
      <c r="I3" s="93"/>
      <c r="J3" s="93"/>
      <c r="K3" s="93"/>
      <c r="L3" s="93"/>
      <c r="M3" s="93"/>
    </row>
    <row r="4" spans="1:13" ht="24" customHeight="1">
      <c r="A4" s="94"/>
      <c r="B4" s="93"/>
      <c r="C4" s="93"/>
      <c r="D4" s="93"/>
      <c r="E4" s="93"/>
      <c r="F4" s="93"/>
      <c r="G4" s="93"/>
      <c r="H4" s="93"/>
      <c r="I4" s="93"/>
      <c r="J4" s="93"/>
      <c r="K4" s="93"/>
      <c r="L4" s="93"/>
      <c r="M4" s="93"/>
    </row>
    <row r="5" spans="1:13" ht="24" customHeight="1">
      <c r="A5" s="94"/>
      <c r="B5" s="93"/>
      <c r="C5" s="93"/>
      <c r="D5" s="93"/>
      <c r="E5" s="93"/>
      <c r="F5" s="93"/>
      <c r="G5" s="93"/>
      <c r="H5" s="93"/>
      <c r="I5" s="93"/>
      <c r="J5" s="93"/>
      <c r="K5" s="93"/>
      <c r="L5" s="93"/>
      <c r="M5" s="93"/>
    </row>
    <row r="6" ht="24" customHeight="1">
      <c r="A6" s="94"/>
    </row>
    <row r="7" spans="1:13" ht="24" customHeight="1">
      <c r="A7" s="94"/>
      <c r="B7" s="93"/>
      <c r="C7" s="93"/>
      <c r="D7" s="93"/>
      <c r="E7" s="93"/>
      <c r="F7" s="93"/>
      <c r="G7" s="93"/>
      <c r="H7" s="93"/>
      <c r="I7" s="93"/>
      <c r="J7" s="93"/>
      <c r="K7" s="93"/>
      <c r="L7" s="93"/>
      <c r="M7" s="93"/>
    </row>
    <row r="8" spans="1:13" ht="24" customHeight="1">
      <c r="A8" s="94"/>
      <c r="B8" s="93"/>
      <c r="C8" s="93"/>
      <c r="D8" s="93"/>
      <c r="E8" s="93"/>
      <c r="F8" s="93"/>
      <c r="G8" s="93"/>
      <c r="H8" s="93"/>
      <c r="I8" s="93"/>
      <c r="J8" s="93"/>
      <c r="K8" s="93"/>
      <c r="L8" s="93"/>
      <c r="M8" s="93"/>
    </row>
    <row r="9" spans="1:13" ht="24" customHeight="1">
      <c r="A9" s="94"/>
      <c r="B9" s="93"/>
      <c r="C9" s="93"/>
      <c r="D9" s="93"/>
      <c r="E9" s="93"/>
      <c r="F9" s="93"/>
      <c r="G9" s="93"/>
      <c r="H9" s="93"/>
      <c r="I9" s="93"/>
      <c r="J9" s="93"/>
      <c r="K9" s="93"/>
      <c r="L9" s="93"/>
      <c r="M9" s="93"/>
    </row>
    <row r="10" spans="1:13" ht="24" customHeight="1">
      <c r="A10" s="94"/>
      <c r="B10" s="93"/>
      <c r="C10" s="93"/>
      <c r="D10" s="93"/>
      <c r="E10" s="93"/>
      <c r="F10" s="93"/>
      <c r="G10" s="93"/>
      <c r="H10" s="93"/>
      <c r="I10" s="93"/>
      <c r="J10" s="93"/>
      <c r="K10" s="93"/>
      <c r="L10" s="93"/>
      <c r="M10" s="93"/>
    </row>
    <row r="11" spans="1:13" ht="24" customHeight="1">
      <c r="A11" s="94"/>
      <c r="B11" s="93"/>
      <c r="C11" s="93"/>
      <c r="D11" s="93"/>
      <c r="E11" s="93"/>
      <c r="F11" s="93"/>
      <c r="G11" s="93"/>
      <c r="H11" s="93"/>
      <c r="I11" s="93"/>
      <c r="J11" s="93"/>
      <c r="K11" s="93"/>
      <c r="L11" s="93"/>
      <c r="M11" s="93"/>
    </row>
    <row r="12" spans="1:13" ht="24" customHeight="1">
      <c r="A12" s="94"/>
      <c r="B12" s="93"/>
      <c r="C12" s="93"/>
      <c r="D12" s="93"/>
      <c r="E12" s="93"/>
      <c r="F12" s="93"/>
      <c r="G12" s="93"/>
      <c r="H12" s="93"/>
      <c r="I12" s="93"/>
      <c r="J12" s="93"/>
      <c r="K12" s="93"/>
      <c r="L12" s="93"/>
      <c r="M12" s="93"/>
    </row>
    <row r="13" spans="1:13" ht="24" customHeight="1">
      <c r="A13" s="94"/>
      <c r="B13" s="93"/>
      <c r="C13" s="93"/>
      <c r="D13" s="93"/>
      <c r="E13" s="93"/>
      <c r="F13" s="93"/>
      <c r="G13" s="93"/>
      <c r="H13" s="93"/>
      <c r="I13" s="93"/>
      <c r="J13" s="93"/>
      <c r="K13" s="93"/>
      <c r="L13" s="93"/>
      <c r="M13" s="93"/>
    </row>
    <row r="14" spans="1:13" ht="24" customHeight="1">
      <c r="A14" s="94"/>
      <c r="B14" s="93"/>
      <c r="C14" s="93"/>
      <c r="D14" s="93"/>
      <c r="E14" s="93"/>
      <c r="F14" s="93"/>
      <c r="G14" s="93"/>
      <c r="H14" s="93"/>
      <c r="I14" s="93"/>
      <c r="J14" s="93"/>
      <c r="K14" s="93"/>
      <c r="L14" s="93"/>
      <c r="M14" s="93"/>
    </row>
    <row r="15" spans="1:13" ht="24" customHeight="1">
      <c r="A15" s="94"/>
      <c r="B15" s="93"/>
      <c r="C15" s="93"/>
      <c r="D15" s="93"/>
      <c r="E15" s="93"/>
      <c r="F15" s="93"/>
      <c r="G15" s="93"/>
      <c r="H15" s="93"/>
      <c r="I15" s="93"/>
      <c r="J15" s="93"/>
      <c r="K15" s="93"/>
      <c r="L15" s="93"/>
      <c r="M15" s="93"/>
    </row>
    <row r="16" spans="1:13" ht="24" customHeight="1">
      <c r="A16" s="94"/>
      <c r="B16" s="93"/>
      <c r="C16" s="93"/>
      <c r="D16" s="93"/>
      <c r="E16" s="93"/>
      <c r="F16" s="93"/>
      <c r="G16" s="93"/>
      <c r="H16" s="93"/>
      <c r="I16" s="93"/>
      <c r="J16" s="93"/>
      <c r="K16" s="93"/>
      <c r="L16" s="93"/>
      <c r="M16" s="93"/>
    </row>
    <row r="17" ht="14.25">
      <c r="A17" s="94"/>
    </row>
  </sheetData>
  <sheetProtection/>
  <mergeCells count="1">
    <mergeCell ref="A3:A17"/>
  </mergeCells>
  <printOptions horizontalCentered="1" verticalCentered="1"/>
  <pageMargins left="0.75" right="0.75" top="0.35" bottom="0.75"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7"/>
  <sheetViews>
    <sheetView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197" t="s">
        <v>19</v>
      </c>
      <c r="B1" s="91"/>
      <c r="C1" s="91"/>
      <c r="D1" s="91"/>
      <c r="E1" s="91"/>
      <c r="F1" s="91"/>
      <c r="G1" s="91"/>
      <c r="H1" s="91"/>
      <c r="I1" s="91"/>
      <c r="J1" s="91"/>
      <c r="K1" s="91"/>
      <c r="L1" s="91"/>
      <c r="M1" s="91"/>
    </row>
    <row r="2" ht="24" customHeight="1"/>
    <row r="3" spans="1:13" ht="37.5" customHeight="1">
      <c r="A3" s="195" t="s">
        <v>20</v>
      </c>
      <c r="B3" s="93"/>
      <c r="C3" s="93"/>
      <c r="D3" s="93"/>
      <c r="E3" s="93"/>
      <c r="F3" s="93"/>
      <c r="G3" s="93"/>
      <c r="H3" s="93"/>
      <c r="I3" s="93"/>
      <c r="J3" s="93"/>
      <c r="K3" s="93"/>
      <c r="L3" s="93"/>
      <c r="M3" s="93"/>
    </row>
    <row r="4" spans="1:13" ht="24" customHeight="1">
      <c r="A4" s="195"/>
      <c r="B4" s="93"/>
      <c r="C4" s="93"/>
      <c r="D4" s="93"/>
      <c r="E4" s="93"/>
      <c r="F4" s="93"/>
      <c r="G4" s="93"/>
      <c r="H4" s="93"/>
      <c r="I4" s="93"/>
      <c r="J4" s="93"/>
      <c r="K4" s="93"/>
      <c r="L4" s="93"/>
      <c r="M4" s="93"/>
    </row>
    <row r="5" spans="1:13" ht="24" customHeight="1">
      <c r="A5" s="195"/>
      <c r="B5" s="93"/>
      <c r="C5" s="93"/>
      <c r="D5" s="93"/>
      <c r="E5" s="93"/>
      <c r="F5" s="93"/>
      <c r="G5" s="93"/>
      <c r="H5" s="93"/>
      <c r="I5" s="93"/>
      <c r="J5" s="93"/>
      <c r="K5" s="93"/>
      <c r="L5" s="93"/>
      <c r="M5" s="93"/>
    </row>
    <row r="6" spans="1:13" ht="24" customHeight="1">
      <c r="A6" s="195"/>
      <c r="B6" s="93"/>
      <c r="C6" s="93"/>
      <c r="D6" s="93"/>
      <c r="E6" s="93"/>
      <c r="F6" s="93"/>
      <c r="G6" s="93"/>
      <c r="H6" s="93"/>
      <c r="I6" s="93"/>
      <c r="J6" s="93"/>
      <c r="K6" s="93"/>
      <c r="L6" s="93"/>
      <c r="M6" s="93"/>
    </row>
    <row r="7" ht="24" customHeight="1">
      <c r="A7" s="195"/>
    </row>
    <row r="8" spans="1:13" ht="24" customHeight="1">
      <c r="A8" s="195"/>
      <c r="B8" s="93"/>
      <c r="C8" s="93"/>
      <c r="D8" s="93"/>
      <c r="E8" s="93"/>
      <c r="F8" s="93"/>
      <c r="G8" s="93"/>
      <c r="H8" s="93"/>
      <c r="I8" s="93"/>
      <c r="J8" s="93"/>
      <c r="K8" s="93"/>
      <c r="L8" s="93"/>
      <c r="M8" s="93"/>
    </row>
    <row r="9" spans="1:13" ht="24" customHeight="1">
      <c r="A9" s="195"/>
      <c r="B9" s="93"/>
      <c r="C9" s="93"/>
      <c r="D9" s="93"/>
      <c r="E9" s="93"/>
      <c r="F9" s="93"/>
      <c r="G9" s="93"/>
      <c r="H9" s="93"/>
      <c r="I9" s="93"/>
      <c r="J9" s="93"/>
      <c r="K9" s="93"/>
      <c r="L9" s="93"/>
      <c r="M9" s="93"/>
    </row>
    <row r="10" spans="1:13" ht="24" customHeight="1">
      <c r="A10" s="195"/>
      <c r="B10" s="93"/>
      <c r="C10" s="93"/>
      <c r="D10" s="93"/>
      <c r="E10" s="93"/>
      <c r="F10" s="93"/>
      <c r="G10" s="93"/>
      <c r="H10" s="93"/>
      <c r="I10" s="93"/>
      <c r="J10" s="93"/>
      <c r="K10" s="93"/>
      <c r="L10" s="93"/>
      <c r="M10" s="93"/>
    </row>
    <row r="11" spans="1:13" ht="24" customHeight="1">
      <c r="A11" s="195"/>
      <c r="B11" s="93"/>
      <c r="C11" s="93"/>
      <c r="D11" s="93"/>
      <c r="E11" s="93"/>
      <c r="F11" s="93"/>
      <c r="G11" s="93"/>
      <c r="H11" s="93"/>
      <c r="I11" s="93"/>
      <c r="J11" s="93"/>
      <c r="K11" s="93"/>
      <c r="L11" s="93"/>
      <c r="M11" s="93"/>
    </row>
    <row r="12" spans="1:13" ht="24" customHeight="1">
      <c r="A12" s="195"/>
      <c r="B12" s="93"/>
      <c r="C12" s="93"/>
      <c r="D12" s="93"/>
      <c r="E12" s="93"/>
      <c r="F12" s="93"/>
      <c r="G12" s="93"/>
      <c r="H12" s="93"/>
      <c r="I12" s="93"/>
      <c r="J12" s="93"/>
      <c r="K12" s="93"/>
      <c r="L12" s="93"/>
      <c r="M12" s="93"/>
    </row>
    <row r="13" spans="1:13" ht="24" customHeight="1">
      <c r="A13" s="195"/>
      <c r="B13" s="93"/>
      <c r="C13" s="93"/>
      <c r="D13" s="93"/>
      <c r="E13" s="93"/>
      <c r="F13" s="93"/>
      <c r="G13" s="93"/>
      <c r="H13" s="93"/>
      <c r="I13" s="93"/>
      <c r="J13" s="93"/>
      <c r="K13" s="93"/>
      <c r="L13" s="93"/>
      <c r="M13" s="93"/>
    </row>
    <row r="14" spans="1:13" ht="24" customHeight="1">
      <c r="A14" s="195"/>
      <c r="B14" s="93"/>
      <c r="C14" s="93"/>
      <c r="D14" s="93"/>
      <c r="E14" s="93"/>
      <c r="F14" s="93"/>
      <c r="G14" s="93"/>
      <c r="H14" s="93"/>
      <c r="I14" s="93"/>
      <c r="J14" s="93"/>
      <c r="K14" s="93"/>
      <c r="L14" s="93"/>
      <c r="M14" s="93"/>
    </row>
    <row r="15" spans="1:13" ht="24" customHeight="1">
      <c r="A15" s="195"/>
      <c r="B15" s="93"/>
      <c r="C15" s="93"/>
      <c r="D15" s="93"/>
      <c r="E15" s="93"/>
      <c r="F15" s="93"/>
      <c r="G15" s="93"/>
      <c r="H15" s="93"/>
      <c r="I15" s="93"/>
      <c r="J15" s="93"/>
      <c r="K15" s="93"/>
      <c r="L15" s="93"/>
      <c r="M15" s="93"/>
    </row>
    <row r="16" spans="1:13" ht="24" customHeight="1">
      <c r="A16" s="195"/>
      <c r="B16" s="93"/>
      <c r="C16" s="93"/>
      <c r="D16" s="93"/>
      <c r="E16" s="93"/>
      <c r="F16" s="93"/>
      <c r="G16" s="93"/>
      <c r="H16" s="93"/>
      <c r="I16" s="93"/>
      <c r="J16" s="93"/>
      <c r="K16" s="93"/>
      <c r="L16" s="93"/>
      <c r="M16" s="93"/>
    </row>
    <row r="17" spans="1:13" ht="24" customHeight="1">
      <c r="A17" s="195"/>
      <c r="B17" s="93"/>
      <c r="C17" s="93"/>
      <c r="D17" s="93"/>
      <c r="E17" s="93"/>
      <c r="F17" s="93"/>
      <c r="G17" s="93"/>
      <c r="H17" s="93"/>
      <c r="I17" s="93"/>
      <c r="J17" s="93"/>
      <c r="K17" s="93"/>
      <c r="L17" s="93"/>
      <c r="M17" s="93"/>
    </row>
  </sheetData>
  <sheetProtection/>
  <mergeCells count="1">
    <mergeCell ref="A3:A17"/>
  </mergeCells>
  <printOptions horizontalCentered="1" verticalCentered="1"/>
  <pageMargins left="0.75" right="0.75" top="0.35" bottom="0.75"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M18"/>
  <sheetViews>
    <sheetView workbookViewId="0" topLeftCell="A1">
      <selection activeCell="B12" sqref="B12"/>
    </sheetView>
  </sheetViews>
  <sheetFormatPr defaultColWidth="9.00390625" defaultRowHeight="14.25"/>
  <cols>
    <col min="1" max="1" width="121.375" style="0" customWidth="1"/>
    <col min="13" max="13" width="13.25390625" style="0" customWidth="1"/>
  </cols>
  <sheetData>
    <row r="1" spans="1:13" ht="24" customHeight="1">
      <c r="A1" s="91" t="s">
        <v>21</v>
      </c>
      <c r="B1" s="91"/>
      <c r="C1" s="91"/>
      <c r="D1" s="91"/>
      <c r="E1" s="91"/>
      <c r="F1" s="91"/>
      <c r="G1" s="91"/>
      <c r="H1" s="91"/>
      <c r="I1" s="91"/>
      <c r="J1" s="91"/>
      <c r="K1" s="91"/>
      <c r="L1" s="91"/>
      <c r="M1" s="91"/>
    </row>
    <row r="2" ht="24" customHeight="1"/>
    <row r="3" spans="1:13" ht="37.5" customHeight="1">
      <c r="A3" s="195" t="s">
        <v>22</v>
      </c>
      <c r="B3" s="93"/>
      <c r="C3" s="93"/>
      <c r="D3" s="93"/>
      <c r="E3" s="93"/>
      <c r="F3" s="93"/>
      <c r="G3" s="93"/>
      <c r="H3" s="93"/>
      <c r="I3" s="93"/>
      <c r="J3" s="93"/>
      <c r="K3" s="93"/>
      <c r="L3" s="93"/>
      <c r="M3" s="93"/>
    </row>
    <row r="4" spans="1:13" ht="24" customHeight="1">
      <c r="A4" s="195"/>
      <c r="B4" s="93"/>
      <c r="C4" s="93"/>
      <c r="D4" s="93"/>
      <c r="E4" s="93"/>
      <c r="F4" s="93"/>
      <c r="G4" s="93"/>
      <c r="H4" s="93"/>
      <c r="I4" s="93"/>
      <c r="J4" s="93"/>
      <c r="K4" s="93"/>
      <c r="L4" s="93"/>
      <c r="M4" s="93"/>
    </row>
    <row r="5" spans="1:13" ht="24" customHeight="1">
      <c r="A5" s="195"/>
      <c r="B5" s="93"/>
      <c r="C5" s="93"/>
      <c r="D5" s="93"/>
      <c r="E5" s="93"/>
      <c r="F5" s="93"/>
      <c r="G5" s="93"/>
      <c r="H5" s="93"/>
      <c r="I5" s="93"/>
      <c r="J5" s="93"/>
      <c r="K5" s="93"/>
      <c r="L5" s="93"/>
      <c r="M5" s="93"/>
    </row>
    <row r="6" spans="1:13" ht="24" customHeight="1">
      <c r="A6" s="195"/>
      <c r="B6" s="93"/>
      <c r="C6" s="93"/>
      <c r="D6" s="93"/>
      <c r="E6" s="93"/>
      <c r="F6" s="93"/>
      <c r="G6" s="93"/>
      <c r="H6" s="93"/>
      <c r="I6" s="93"/>
      <c r="J6" s="93"/>
      <c r="K6" s="93"/>
      <c r="L6" s="93"/>
      <c r="M6" s="93"/>
    </row>
    <row r="7" ht="24" customHeight="1">
      <c r="A7" s="195"/>
    </row>
    <row r="8" spans="1:13" ht="24" customHeight="1">
      <c r="A8" s="195"/>
      <c r="B8" s="93"/>
      <c r="C8" s="93"/>
      <c r="D8" s="93"/>
      <c r="E8" s="93"/>
      <c r="F8" s="93"/>
      <c r="G8" s="93"/>
      <c r="H8" s="93"/>
      <c r="I8" s="93"/>
      <c r="J8" s="93"/>
      <c r="K8" s="93"/>
      <c r="L8" s="93"/>
      <c r="M8" s="93"/>
    </row>
    <row r="9" spans="1:13" ht="24" customHeight="1">
      <c r="A9" s="195"/>
      <c r="B9" s="93"/>
      <c r="C9" s="93"/>
      <c r="D9" s="93"/>
      <c r="E9" s="93"/>
      <c r="F9" s="93"/>
      <c r="G9" s="93"/>
      <c r="H9" s="93"/>
      <c r="I9" s="93"/>
      <c r="J9" s="93"/>
      <c r="K9" s="93"/>
      <c r="L9" s="93"/>
      <c r="M9" s="93"/>
    </row>
    <row r="10" spans="1:13" ht="24" customHeight="1">
      <c r="A10" s="195"/>
      <c r="B10" s="93"/>
      <c r="C10" s="93"/>
      <c r="D10" s="93"/>
      <c r="E10" s="93"/>
      <c r="F10" s="93"/>
      <c r="G10" s="93"/>
      <c r="H10" s="93"/>
      <c r="I10" s="93"/>
      <c r="J10" s="93"/>
      <c r="K10" s="93"/>
      <c r="L10" s="93"/>
      <c r="M10" s="93"/>
    </row>
    <row r="11" spans="1:13" ht="24" customHeight="1">
      <c r="A11" s="195"/>
      <c r="B11" s="93"/>
      <c r="C11" s="93"/>
      <c r="D11" s="93"/>
      <c r="E11" s="93"/>
      <c r="F11" s="93"/>
      <c r="G11" s="93"/>
      <c r="H11" s="93"/>
      <c r="I11" s="93"/>
      <c r="J11" s="93"/>
      <c r="K11" s="93"/>
      <c r="L11" s="93"/>
      <c r="M11" s="93"/>
    </row>
    <row r="12" spans="1:13" ht="24" customHeight="1">
      <c r="A12" s="195"/>
      <c r="B12" s="93"/>
      <c r="C12" s="93"/>
      <c r="D12" s="93"/>
      <c r="E12" s="93"/>
      <c r="F12" s="93"/>
      <c r="G12" s="93"/>
      <c r="H12" s="93"/>
      <c r="I12" s="93"/>
      <c r="J12" s="93"/>
      <c r="K12" s="93"/>
      <c r="L12" s="93"/>
      <c r="M12" s="93"/>
    </row>
    <row r="13" spans="1:13" ht="24" customHeight="1">
      <c r="A13" s="195"/>
      <c r="B13" s="93"/>
      <c r="C13" s="93"/>
      <c r="D13" s="93"/>
      <c r="E13" s="93"/>
      <c r="F13" s="93"/>
      <c r="G13" s="93"/>
      <c r="H13" s="93"/>
      <c r="I13" s="93"/>
      <c r="J13" s="93"/>
      <c r="K13" s="93"/>
      <c r="L13" s="93"/>
      <c r="M13" s="93"/>
    </row>
    <row r="14" spans="1:13" ht="24" customHeight="1">
      <c r="A14" s="195"/>
      <c r="B14" s="93"/>
      <c r="C14" s="93"/>
      <c r="D14" s="93"/>
      <c r="E14" s="93"/>
      <c r="F14" s="93"/>
      <c r="G14" s="93"/>
      <c r="H14" s="93"/>
      <c r="I14" s="93"/>
      <c r="J14" s="93"/>
      <c r="K14" s="93"/>
      <c r="L14" s="93"/>
      <c r="M14" s="93"/>
    </row>
    <row r="15" spans="1:13" ht="24" customHeight="1">
      <c r="A15" s="195"/>
      <c r="B15" s="93"/>
      <c r="C15" s="93"/>
      <c r="D15" s="93"/>
      <c r="E15" s="93"/>
      <c r="F15" s="93"/>
      <c r="G15" s="93"/>
      <c r="H15" s="93"/>
      <c r="I15" s="93"/>
      <c r="J15" s="93"/>
      <c r="K15" s="93"/>
      <c r="L15" s="93"/>
      <c r="M15" s="93"/>
    </row>
    <row r="16" spans="1:13" ht="24" customHeight="1">
      <c r="A16" s="195"/>
      <c r="B16" s="93"/>
      <c r="C16" s="93"/>
      <c r="D16" s="93"/>
      <c r="E16" s="93"/>
      <c r="F16" s="93"/>
      <c r="G16" s="93"/>
      <c r="H16" s="93"/>
      <c r="I16" s="93"/>
      <c r="J16" s="93"/>
      <c r="K16" s="93"/>
      <c r="L16" s="93"/>
      <c r="M16" s="93"/>
    </row>
    <row r="17" spans="1:13" ht="24" customHeight="1">
      <c r="A17" s="195"/>
      <c r="B17" s="93"/>
      <c r="C17" s="93"/>
      <c r="D17" s="93"/>
      <c r="E17" s="93"/>
      <c r="F17" s="93"/>
      <c r="G17" s="93"/>
      <c r="H17" s="93"/>
      <c r="I17" s="93"/>
      <c r="J17" s="93"/>
      <c r="K17" s="93"/>
      <c r="L17" s="93"/>
      <c r="M17" s="93"/>
    </row>
    <row r="18" ht="14.25">
      <c r="A18" s="196"/>
    </row>
  </sheetData>
  <sheetProtection/>
  <mergeCells count="1">
    <mergeCell ref="A3:A17"/>
  </mergeCells>
  <printOptions horizontalCentered="1" verticalCentered="1"/>
  <pageMargins left="0.75" right="0.75" top="0.35" bottom="0.7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6"/>
  <sheetViews>
    <sheetView workbookViewId="0" topLeftCell="A13">
      <selection activeCell="A19" sqref="A19"/>
    </sheetView>
  </sheetViews>
  <sheetFormatPr defaultColWidth="9.00390625" defaultRowHeight="14.25"/>
  <cols>
    <col min="1" max="1" width="124.375" style="0" customWidth="1"/>
    <col min="3" max="3" width="13.00390625" style="0" customWidth="1"/>
    <col min="6" max="6" width="13.25390625" style="0" customWidth="1"/>
  </cols>
  <sheetData>
    <row r="1" spans="1:6" ht="24" customHeight="1">
      <c r="A1" s="91" t="s">
        <v>23</v>
      </c>
      <c r="B1" s="91"/>
      <c r="C1" s="91"/>
      <c r="D1" s="91"/>
      <c r="E1" s="91"/>
      <c r="F1" s="91"/>
    </row>
    <row r="2" ht="9" customHeight="1"/>
    <row r="3" spans="1:6" ht="39" customHeight="1">
      <c r="A3" s="191" t="s">
        <v>24</v>
      </c>
      <c r="B3" s="93"/>
      <c r="C3" s="93"/>
      <c r="D3" s="93"/>
      <c r="E3" s="93"/>
      <c r="F3" s="93"/>
    </row>
    <row r="4" spans="1:6" ht="48.75" customHeight="1">
      <c r="A4" s="191" t="s">
        <v>25</v>
      </c>
      <c r="B4" s="93"/>
      <c r="C4" s="93"/>
      <c r="D4" s="93"/>
      <c r="E4" s="93"/>
      <c r="F4" s="93"/>
    </row>
    <row r="5" spans="1:6" ht="43.5" customHeight="1">
      <c r="A5" s="191" t="s">
        <v>26</v>
      </c>
      <c r="B5" s="93"/>
      <c r="C5" s="93"/>
      <c r="D5" s="93"/>
      <c r="E5" s="93"/>
      <c r="F5" s="93"/>
    </row>
    <row r="6" spans="1:6" ht="37.5" customHeight="1">
      <c r="A6" s="191" t="s">
        <v>27</v>
      </c>
      <c r="B6" s="93"/>
      <c r="C6" s="93"/>
      <c r="D6" s="93"/>
      <c r="E6" s="93"/>
      <c r="F6" s="93"/>
    </row>
    <row r="7" ht="36" customHeight="1">
      <c r="A7" s="191" t="s">
        <v>28</v>
      </c>
    </row>
    <row r="8" spans="1:6" ht="37.5" customHeight="1">
      <c r="A8" s="191" t="s">
        <v>29</v>
      </c>
      <c r="B8" s="93"/>
      <c r="C8" s="93"/>
      <c r="D8" s="93"/>
      <c r="E8" s="93"/>
      <c r="F8" s="93"/>
    </row>
    <row r="9" spans="1:6" ht="48" customHeight="1">
      <c r="A9" s="191" t="s">
        <v>30</v>
      </c>
      <c r="B9" s="93"/>
      <c r="C9" s="93"/>
      <c r="D9" s="93"/>
      <c r="E9" s="93"/>
      <c r="F9" s="93"/>
    </row>
    <row r="10" spans="1:6" ht="33" customHeight="1">
      <c r="A10" s="191" t="s">
        <v>31</v>
      </c>
      <c r="B10" s="93"/>
      <c r="C10" s="93"/>
      <c r="D10" s="93"/>
      <c r="E10" s="93"/>
      <c r="F10" s="93"/>
    </row>
    <row r="11" spans="1:6" ht="40.5" customHeight="1">
      <c r="A11" s="191" t="s">
        <v>32</v>
      </c>
      <c r="B11" s="93"/>
      <c r="C11" s="93"/>
      <c r="D11" s="93"/>
      <c r="E11" s="93"/>
      <c r="F11" s="93"/>
    </row>
    <row r="12" spans="1:6" ht="36.75" customHeight="1">
      <c r="A12" s="191" t="s">
        <v>33</v>
      </c>
      <c r="B12" s="93"/>
      <c r="C12" s="93"/>
      <c r="D12" s="93"/>
      <c r="E12" s="93"/>
      <c r="F12" s="93"/>
    </row>
    <row r="13" spans="1:6" ht="39" customHeight="1">
      <c r="A13" s="191" t="s">
        <v>34</v>
      </c>
      <c r="B13" s="93"/>
      <c r="C13" s="93"/>
      <c r="D13" s="93"/>
      <c r="E13" s="93"/>
      <c r="F13" s="93"/>
    </row>
    <row r="14" spans="1:6" ht="42" customHeight="1">
      <c r="A14" s="191" t="s">
        <v>35</v>
      </c>
      <c r="B14" s="93"/>
      <c r="C14" s="93"/>
      <c r="D14" s="93"/>
      <c r="E14" s="93"/>
      <c r="F14" s="93"/>
    </row>
    <row r="15" spans="1:6" ht="42.75" customHeight="1">
      <c r="A15" s="192" t="s">
        <v>36</v>
      </c>
      <c r="B15" s="93"/>
      <c r="C15" s="93"/>
      <c r="D15" s="93"/>
      <c r="E15" s="93"/>
      <c r="F15" s="93"/>
    </row>
    <row r="16" spans="1:6" ht="48" customHeight="1">
      <c r="A16" s="191" t="s">
        <v>37</v>
      </c>
      <c r="B16" s="93"/>
      <c r="C16" s="93"/>
      <c r="D16" s="93"/>
      <c r="E16" s="93"/>
      <c r="F16" s="93"/>
    </row>
    <row r="17" ht="48" customHeight="1">
      <c r="A17" s="192" t="s">
        <v>38</v>
      </c>
    </row>
    <row r="18" ht="51" customHeight="1">
      <c r="A18" s="191" t="s">
        <v>39</v>
      </c>
    </row>
    <row r="19" ht="51" customHeight="1">
      <c r="A19" s="191" t="s">
        <v>40</v>
      </c>
    </row>
    <row r="20" ht="42.75" customHeight="1">
      <c r="A20" s="191" t="s">
        <v>41</v>
      </c>
    </row>
    <row r="21" ht="43.5" customHeight="1">
      <c r="A21" s="191" t="s">
        <v>42</v>
      </c>
    </row>
    <row r="22" ht="48" customHeight="1">
      <c r="A22" s="191" t="s">
        <v>43</v>
      </c>
    </row>
    <row r="23" ht="57" customHeight="1">
      <c r="A23" s="191" t="s">
        <v>44</v>
      </c>
    </row>
    <row r="24" ht="42" customHeight="1">
      <c r="A24" s="191" t="s">
        <v>45</v>
      </c>
    </row>
    <row r="25" ht="45.75" customHeight="1">
      <c r="A25" s="191" t="s">
        <v>46</v>
      </c>
    </row>
    <row r="26" ht="51" customHeight="1">
      <c r="A26" s="191" t="s">
        <v>47</v>
      </c>
    </row>
    <row r="27" ht="54" customHeight="1">
      <c r="A27" s="191" t="s">
        <v>48</v>
      </c>
    </row>
    <row r="28" ht="36" customHeight="1">
      <c r="A28" s="191" t="s">
        <v>49</v>
      </c>
    </row>
    <row r="29" ht="45" customHeight="1">
      <c r="A29" s="191" t="s">
        <v>50</v>
      </c>
    </row>
    <row r="30" ht="51.75" customHeight="1">
      <c r="A30" s="192" t="s">
        <v>51</v>
      </c>
    </row>
    <row r="31" ht="43.5" customHeight="1">
      <c r="A31" s="191" t="s">
        <v>52</v>
      </c>
    </row>
    <row r="32" ht="48" customHeight="1">
      <c r="A32" s="191" t="s">
        <v>53</v>
      </c>
    </row>
    <row r="33" ht="40.5">
      <c r="A33" s="191" t="s">
        <v>54</v>
      </c>
    </row>
    <row r="34" spans="1:3" ht="36" customHeight="1">
      <c r="A34" s="191" t="s">
        <v>55</v>
      </c>
      <c r="C34" s="193"/>
    </row>
    <row r="35" ht="30" customHeight="1">
      <c r="A35" s="194"/>
    </row>
    <row r="36" ht="14.25">
      <c r="A36" s="194"/>
    </row>
  </sheetData>
  <sheetProtection/>
  <printOptions horizontalCentered="1"/>
  <pageMargins left="0.63" right="0.39" top="0.35" bottom="0.75"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K86"/>
  <sheetViews>
    <sheetView workbookViewId="0" topLeftCell="A61">
      <selection activeCell="A3" sqref="A3"/>
    </sheetView>
  </sheetViews>
  <sheetFormatPr defaultColWidth="8.00390625" defaultRowHeight="14.25"/>
  <cols>
    <col min="1" max="1" width="5.00390625" style="152" customWidth="1"/>
    <col min="2" max="2" width="5.50390625" style="153" customWidth="1"/>
    <col min="3" max="3" width="3.375" style="152" customWidth="1"/>
    <col min="4" max="4" width="21.00390625" style="154" customWidth="1"/>
    <col min="5" max="5" width="16.00390625" style="152" customWidth="1"/>
    <col min="6" max="6" width="12.375" style="155" customWidth="1"/>
    <col min="7" max="7" width="12.50390625" style="155" customWidth="1"/>
    <col min="8" max="8" width="12.25390625" style="155" customWidth="1"/>
    <col min="9" max="9" width="10.25390625" style="152" customWidth="1"/>
    <col min="10" max="10" width="4.125" style="152" customWidth="1"/>
    <col min="11" max="11" width="13.875" style="152" customWidth="1"/>
    <col min="12" max="254" width="8.00390625" style="152" customWidth="1"/>
    <col min="255" max="16384" width="8.00390625" style="152" customWidth="1"/>
  </cols>
  <sheetData>
    <row r="1" ht="18" customHeight="1">
      <c r="H1" s="156"/>
    </row>
    <row r="2" spans="1:11" s="150" customFormat="1" ht="22.5" customHeight="1">
      <c r="A2" s="157" t="s">
        <v>56</v>
      </c>
      <c r="B2" s="157"/>
      <c r="C2" s="157"/>
      <c r="D2" s="157"/>
      <c r="E2" s="157"/>
      <c r="F2" s="157"/>
      <c r="G2" s="157"/>
      <c r="H2" s="157"/>
      <c r="I2" s="157"/>
      <c r="J2" s="157"/>
      <c r="K2" s="157"/>
    </row>
    <row r="3" spans="1:7" s="150" customFormat="1" ht="7.5" customHeight="1">
      <c r="A3" s="152"/>
      <c r="B3" s="153"/>
      <c r="C3" s="152"/>
      <c r="D3" s="154"/>
      <c r="E3" s="152"/>
      <c r="F3" s="155"/>
      <c r="G3" s="155"/>
    </row>
    <row r="4" spans="1:11" s="150" customFormat="1" ht="12.75" customHeight="1">
      <c r="A4" s="152"/>
      <c r="B4" s="158"/>
      <c r="C4" s="159"/>
      <c r="D4" s="160"/>
      <c r="E4" s="159"/>
      <c r="F4" s="159"/>
      <c r="G4" s="155"/>
      <c r="H4" s="161"/>
      <c r="K4" s="161" t="s">
        <v>57</v>
      </c>
    </row>
    <row r="5" spans="1:7" s="150" customFormat="1" ht="7.5" customHeight="1">
      <c r="A5" s="162"/>
      <c r="B5" s="163"/>
      <c r="C5" s="162"/>
      <c r="D5" s="154"/>
      <c r="E5" s="162"/>
      <c r="F5" s="155"/>
      <c r="G5" s="155"/>
    </row>
    <row r="6" spans="1:11" ht="24" customHeight="1">
      <c r="A6" s="164" t="s">
        <v>58</v>
      </c>
      <c r="B6" s="165"/>
      <c r="C6" s="164"/>
      <c r="D6" s="166"/>
      <c r="E6" s="167" t="s">
        <v>59</v>
      </c>
      <c r="F6" s="164" t="s">
        <v>60</v>
      </c>
      <c r="G6" s="168"/>
      <c r="H6" s="168"/>
      <c r="I6" s="164" t="s">
        <v>61</v>
      </c>
      <c r="J6" s="168"/>
      <c r="K6" s="168"/>
    </row>
    <row r="7" spans="1:11" ht="24" customHeight="1">
      <c r="A7" s="169" t="s">
        <v>62</v>
      </c>
      <c r="B7" s="170"/>
      <c r="C7" s="171"/>
      <c r="D7" s="166" t="s">
        <v>63</v>
      </c>
      <c r="E7" s="172"/>
      <c r="F7" s="164" t="s">
        <v>64</v>
      </c>
      <c r="G7" s="173" t="s">
        <v>65</v>
      </c>
      <c r="H7" s="164" t="s">
        <v>66</v>
      </c>
      <c r="I7" s="182" t="s">
        <v>67</v>
      </c>
      <c r="J7" s="183"/>
      <c r="K7" s="164" t="s">
        <v>68</v>
      </c>
    </row>
    <row r="8" spans="1:11" s="151" customFormat="1" ht="24" customHeight="1">
      <c r="A8" s="164" t="s">
        <v>69</v>
      </c>
      <c r="B8" s="165" t="s">
        <v>70</v>
      </c>
      <c r="C8" s="164" t="s">
        <v>71</v>
      </c>
      <c r="D8" s="166"/>
      <c r="E8" s="174"/>
      <c r="F8" s="164"/>
      <c r="G8" s="175"/>
      <c r="H8" s="164"/>
      <c r="I8" s="184"/>
      <c r="J8" s="185"/>
      <c r="K8" s="164"/>
    </row>
    <row r="9" spans="1:11" ht="15" customHeight="1">
      <c r="A9" s="145" t="s">
        <v>72</v>
      </c>
      <c r="B9" s="176"/>
      <c r="C9" s="145"/>
      <c r="D9" s="145" t="s">
        <v>73</v>
      </c>
      <c r="E9" s="177">
        <f>E10+E12+E15+E17+E19</f>
        <v>339946.82</v>
      </c>
      <c r="F9" s="177">
        <v>5140000</v>
      </c>
      <c r="G9" s="178">
        <v>0</v>
      </c>
      <c r="H9" s="178">
        <v>5140000</v>
      </c>
      <c r="I9" s="186">
        <f>F9-E9</f>
        <v>4800053.18</v>
      </c>
      <c r="J9" s="187"/>
      <c r="K9" s="188">
        <f>I9/E9</f>
        <v>14.120012006583853</v>
      </c>
    </row>
    <row r="10" spans="1:11" ht="15" customHeight="1">
      <c r="A10" s="145">
        <v>201</v>
      </c>
      <c r="B10" s="176" t="s">
        <v>74</v>
      </c>
      <c r="C10" s="145"/>
      <c r="D10" s="179" t="s">
        <v>75</v>
      </c>
      <c r="E10" s="180">
        <v>10000</v>
      </c>
      <c r="F10" s="178">
        <v>0</v>
      </c>
      <c r="G10" s="178"/>
      <c r="H10" s="178"/>
      <c r="I10" s="186">
        <f aca="true" t="shared" si="0" ref="I10:I41">F10-E10</f>
        <v>-10000</v>
      </c>
      <c r="J10" s="187"/>
      <c r="K10" s="188">
        <f aca="true" t="shared" si="1" ref="K10:K41">I10/E10</f>
        <v>-1</v>
      </c>
    </row>
    <row r="11" spans="1:11" ht="15" customHeight="1">
      <c r="A11" s="145">
        <v>201</v>
      </c>
      <c r="B11" s="176" t="s">
        <v>74</v>
      </c>
      <c r="C11" s="145">
        <v>99</v>
      </c>
      <c r="D11" s="179" t="s">
        <v>76</v>
      </c>
      <c r="E11" s="180">
        <v>10000</v>
      </c>
      <c r="F11" s="178">
        <v>0</v>
      </c>
      <c r="G11" s="178"/>
      <c r="H11" s="178"/>
      <c r="I11" s="186">
        <f t="shared" si="0"/>
        <v>-10000</v>
      </c>
      <c r="J11" s="187"/>
      <c r="K11" s="188">
        <f t="shared" si="1"/>
        <v>-1</v>
      </c>
    </row>
    <row r="12" spans="1:11" ht="15" customHeight="1">
      <c r="A12" s="145" t="s">
        <v>72</v>
      </c>
      <c r="B12" s="176" t="s">
        <v>77</v>
      </c>
      <c r="C12" s="145"/>
      <c r="D12" s="145" t="s">
        <v>78</v>
      </c>
      <c r="E12" s="180">
        <v>329946.82</v>
      </c>
      <c r="F12" s="178">
        <v>190000</v>
      </c>
      <c r="G12" s="178">
        <v>0</v>
      </c>
      <c r="H12" s="178">
        <v>190000</v>
      </c>
      <c r="I12" s="186">
        <f t="shared" si="0"/>
        <v>-139946.82</v>
      </c>
      <c r="J12" s="187"/>
      <c r="K12" s="188">
        <f t="shared" si="1"/>
        <v>-0.42414962508200565</v>
      </c>
    </row>
    <row r="13" spans="1:11" ht="15" customHeight="1">
      <c r="A13" s="145" t="s">
        <v>72</v>
      </c>
      <c r="B13" s="176" t="s">
        <v>77</v>
      </c>
      <c r="C13" s="145" t="s">
        <v>79</v>
      </c>
      <c r="D13" s="145" t="s">
        <v>80</v>
      </c>
      <c r="E13" s="180">
        <v>0</v>
      </c>
      <c r="F13" s="178">
        <v>190000</v>
      </c>
      <c r="G13" s="178">
        <v>0</v>
      </c>
      <c r="H13" s="178">
        <v>190000</v>
      </c>
      <c r="I13" s="186">
        <f t="shared" si="0"/>
        <v>190000</v>
      </c>
      <c r="J13" s="187"/>
      <c r="K13" s="188">
        <v>1</v>
      </c>
    </row>
    <row r="14" spans="1:11" ht="15" customHeight="1">
      <c r="A14" s="145">
        <v>201</v>
      </c>
      <c r="B14" s="176" t="s">
        <v>77</v>
      </c>
      <c r="C14" s="145">
        <v>99</v>
      </c>
      <c r="D14" s="179" t="s">
        <v>81</v>
      </c>
      <c r="E14" s="180">
        <v>329946.82</v>
      </c>
      <c r="F14" s="178">
        <v>0</v>
      </c>
      <c r="G14" s="178"/>
      <c r="H14" s="178"/>
      <c r="I14" s="186">
        <f t="shared" si="0"/>
        <v>-329946.82</v>
      </c>
      <c r="J14" s="187"/>
      <c r="K14" s="188">
        <f t="shared" si="1"/>
        <v>-1</v>
      </c>
    </row>
    <row r="15" spans="1:11" ht="15" customHeight="1">
      <c r="A15" s="145" t="s">
        <v>72</v>
      </c>
      <c r="B15" s="176" t="s">
        <v>82</v>
      </c>
      <c r="C15" s="145"/>
      <c r="D15" s="145" t="s">
        <v>83</v>
      </c>
      <c r="E15" s="180">
        <v>0</v>
      </c>
      <c r="F15" s="178">
        <v>3650000</v>
      </c>
      <c r="G15" s="178">
        <v>0</v>
      </c>
      <c r="H15" s="178">
        <v>3650000</v>
      </c>
      <c r="I15" s="186">
        <f t="shared" si="0"/>
        <v>3650000</v>
      </c>
      <c r="J15" s="187"/>
      <c r="K15" s="188">
        <v>0</v>
      </c>
    </row>
    <row r="16" spans="1:11" ht="15" customHeight="1">
      <c r="A16" s="145" t="s">
        <v>72</v>
      </c>
      <c r="B16" s="176" t="s">
        <v>82</v>
      </c>
      <c r="C16" s="145" t="s">
        <v>79</v>
      </c>
      <c r="D16" s="145" t="s">
        <v>80</v>
      </c>
      <c r="E16" s="180">
        <v>0</v>
      </c>
      <c r="F16" s="178">
        <v>3650000</v>
      </c>
      <c r="G16" s="178">
        <v>0</v>
      </c>
      <c r="H16" s="178">
        <v>3650000</v>
      </c>
      <c r="I16" s="186">
        <f t="shared" si="0"/>
        <v>3650000</v>
      </c>
      <c r="J16" s="187"/>
      <c r="K16" s="188">
        <v>1</v>
      </c>
    </row>
    <row r="17" spans="1:11" ht="15" customHeight="1">
      <c r="A17" s="145" t="s">
        <v>72</v>
      </c>
      <c r="B17" s="176" t="s">
        <v>84</v>
      </c>
      <c r="C17" s="145"/>
      <c r="D17" s="145" t="s">
        <v>85</v>
      </c>
      <c r="E17" s="180">
        <v>0</v>
      </c>
      <c r="F17" s="178">
        <v>1200000</v>
      </c>
      <c r="G17" s="178">
        <v>0</v>
      </c>
      <c r="H17" s="178">
        <v>1200000</v>
      </c>
      <c r="I17" s="186">
        <f t="shared" si="0"/>
        <v>1200000</v>
      </c>
      <c r="J17" s="187"/>
      <c r="K17" s="188">
        <v>0</v>
      </c>
    </row>
    <row r="18" spans="1:11" ht="15" customHeight="1">
      <c r="A18" s="145" t="s">
        <v>72</v>
      </c>
      <c r="B18" s="176" t="s">
        <v>84</v>
      </c>
      <c r="C18" s="145" t="s">
        <v>79</v>
      </c>
      <c r="D18" s="145" t="s">
        <v>80</v>
      </c>
      <c r="E18" s="180">
        <v>0</v>
      </c>
      <c r="F18" s="178">
        <v>1200000</v>
      </c>
      <c r="G18" s="178">
        <v>0</v>
      </c>
      <c r="H18" s="178">
        <v>1200000</v>
      </c>
      <c r="I18" s="186">
        <f t="shared" si="0"/>
        <v>1200000</v>
      </c>
      <c r="J18" s="187"/>
      <c r="K18" s="188">
        <v>1</v>
      </c>
    </row>
    <row r="19" spans="1:11" s="150" customFormat="1" ht="15" customHeight="1">
      <c r="A19" s="145" t="s">
        <v>72</v>
      </c>
      <c r="B19" s="176" t="s">
        <v>86</v>
      </c>
      <c r="C19" s="145"/>
      <c r="D19" s="145" t="s">
        <v>87</v>
      </c>
      <c r="E19" s="180">
        <v>0</v>
      </c>
      <c r="F19" s="178">
        <v>100000</v>
      </c>
      <c r="G19" s="178">
        <v>0</v>
      </c>
      <c r="H19" s="178">
        <v>100000</v>
      </c>
      <c r="I19" s="186">
        <f t="shared" si="0"/>
        <v>100000</v>
      </c>
      <c r="J19" s="187"/>
      <c r="K19" s="188">
        <v>0</v>
      </c>
    </row>
    <row r="20" spans="1:11" s="150" customFormat="1" ht="15" customHeight="1">
      <c r="A20" s="145" t="s">
        <v>72</v>
      </c>
      <c r="B20" s="176" t="s">
        <v>86</v>
      </c>
      <c r="C20" s="145" t="s">
        <v>79</v>
      </c>
      <c r="D20" s="145" t="s">
        <v>80</v>
      </c>
      <c r="E20" s="180">
        <v>0</v>
      </c>
      <c r="F20" s="178">
        <v>100000</v>
      </c>
      <c r="G20" s="178">
        <v>0</v>
      </c>
      <c r="H20" s="178">
        <v>100000</v>
      </c>
      <c r="I20" s="186">
        <f t="shared" si="0"/>
        <v>100000</v>
      </c>
      <c r="J20" s="187"/>
      <c r="K20" s="188">
        <v>1</v>
      </c>
    </row>
    <row r="21" spans="1:11" s="150" customFormat="1" ht="15" customHeight="1">
      <c r="A21" s="145" t="s">
        <v>88</v>
      </c>
      <c r="B21" s="176"/>
      <c r="C21" s="145"/>
      <c r="D21" s="145" t="s">
        <v>89</v>
      </c>
      <c r="E21" s="177">
        <f>E22+E24</f>
        <v>3319783.9</v>
      </c>
      <c r="F21" s="177">
        <v>4350000</v>
      </c>
      <c r="G21" s="178">
        <v>0</v>
      </c>
      <c r="H21" s="178">
        <v>4350000</v>
      </c>
      <c r="I21" s="186">
        <f t="shared" si="0"/>
        <v>1030216.1000000001</v>
      </c>
      <c r="J21" s="187"/>
      <c r="K21" s="188">
        <f t="shared" si="1"/>
        <v>0.31032625346487164</v>
      </c>
    </row>
    <row r="22" spans="1:11" s="150" customFormat="1" ht="15" customHeight="1">
      <c r="A22" s="145" t="s">
        <v>88</v>
      </c>
      <c r="B22" s="176" t="s">
        <v>90</v>
      </c>
      <c r="C22" s="145"/>
      <c r="D22" s="145" t="s">
        <v>91</v>
      </c>
      <c r="E22" s="177">
        <v>130000</v>
      </c>
      <c r="F22" s="178">
        <v>260000</v>
      </c>
      <c r="G22" s="178">
        <v>0</v>
      </c>
      <c r="H22" s="178">
        <v>260000</v>
      </c>
      <c r="I22" s="186">
        <f t="shared" si="0"/>
        <v>130000</v>
      </c>
      <c r="J22" s="187"/>
      <c r="K22" s="188">
        <f t="shared" si="1"/>
        <v>1</v>
      </c>
    </row>
    <row r="23" spans="1:11" s="150" customFormat="1" ht="15" customHeight="1">
      <c r="A23" s="145" t="s">
        <v>88</v>
      </c>
      <c r="B23" s="176" t="s">
        <v>90</v>
      </c>
      <c r="C23" s="145" t="s">
        <v>92</v>
      </c>
      <c r="D23" s="145" t="s">
        <v>93</v>
      </c>
      <c r="E23" s="177">
        <v>130000</v>
      </c>
      <c r="F23" s="178">
        <v>260000</v>
      </c>
      <c r="G23" s="178">
        <v>0</v>
      </c>
      <c r="H23" s="181">
        <v>260000</v>
      </c>
      <c r="I23" s="186">
        <f t="shared" si="0"/>
        <v>130000</v>
      </c>
      <c r="J23" s="187"/>
      <c r="K23" s="188">
        <f t="shared" si="1"/>
        <v>1</v>
      </c>
    </row>
    <row r="24" spans="1:11" s="150" customFormat="1" ht="15" customHeight="1">
      <c r="A24" s="145" t="s">
        <v>88</v>
      </c>
      <c r="B24" s="176" t="s">
        <v>94</v>
      </c>
      <c r="C24" s="145"/>
      <c r="D24" s="145" t="s">
        <v>95</v>
      </c>
      <c r="E24" s="177">
        <v>3189783.9</v>
      </c>
      <c r="F24" s="178">
        <v>4090000</v>
      </c>
      <c r="G24" s="178">
        <v>0</v>
      </c>
      <c r="H24" s="181">
        <v>4090000</v>
      </c>
      <c r="I24" s="186">
        <f t="shared" si="0"/>
        <v>900216.1000000001</v>
      </c>
      <c r="J24" s="187"/>
      <c r="K24" s="188">
        <f t="shared" si="1"/>
        <v>0.28221852270305836</v>
      </c>
    </row>
    <row r="25" spans="1:11" s="150" customFormat="1" ht="15" customHeight="1">
      <c r="A25" s="145" t="s">
        <v>88</v>
      </c>
      <c r="B25" s="176" t="s">
        <v>94</v>
      </c>
      <c r="C25" s="145" t="s">
        <v>74</v>
      </c>
      <c r="D25" s="145" t="s">
        <v>95</v>
      </c>
      <c r="E25" s="177">
        <v>3189783.9</v>
      </c>
      <c r="F25" s="178">
        <v>4090000</v>
      </c>
      <c r="G25" s="178">
        <v>0</v>
      </c>
      <c r="H25" s="181">
        <v>4090000</v>
      </c>
      <c r="I25" s="186">
        <f t="shared" si="0"/>
        <v>900216.1000000001</v>
      </c>
      <c r="J25" s="187"/>
      <c r="K25" s="188">
        <f t="shared" si="1"/>
        <v>0.28221852270305836</v>
      </c>
    </row>
    <row r="26" spans="1:11" s="150" customFormat="1" ht="15" customHeight="1">
      <c r="A26" s="145" t="s">
        <v>96</v>
      </c>
      <c r="B26" s="176"/>
      <c r="C26" s="145"/>
      <c r="D26" s="145" t="s">
        <v>97</v>
      </c>
      <c r="E26" s="177">
        <v>599999.41</v>
      </c>
      <c r="F26" s="177">
        <v>500000</v>
      </c>
      <c r="G26" s="178">
        <v>0</v>
      </c>
      <c r="H26" s="181">
        <v>500000</v>
      </c>
      <c r="I26" s="186">
        <f t="shared" si="0"/>
        <v>-99999.41000000003</v>
      </c>
      <c r="J26" s="187"/>
      <c r="K26" s="188">
        <f t="shared" si="1"/>
        <v>-0.16666584722141647</v>
      </c>
    </row>
    <row r="27" spans="1:11" s="150" customFormat="1" ht="15" customHeight="1">
      <c r="A27" s="145" t="s">
        <v>96</v>
      </c>
      <c r="B27" s="176" t="s">
        <v>94</v>
      </c>
      <c r="C27" s="145"/>
      <c r="D27" s="145" t="s">
        <v>98</v>
      </c>
      <c r="E27" s="177">
        <v>599999.41</v>
      </c>
      <c r="F27" s="178">
        <v>500000</v>
      </c>
      <c r="G27" s="178">
        <v>0</v>
      </c>
      <c r="H27" s="181">
        <v>500000</v>
      </c>
      <c r="I27" s="186">
        <f t="shared" si="0"/>
        <v>-99999.41000000003</v>
      </c>
      <c r="J27" s="187"/>
      <c r="K27" s="188">
        <f t="shared" si="1"/>
        <v>-0.16666584722141647</v>
      </c>
    </row>
    <row r="28" spans="1:11" ht="15" customHeight="1">
      <c r="A28" s="145" t="s">
        <v>96</v>
      </c>
      <c r="B28" s="176" t="s">
        <v>94</v>
      </c>
      <c r="C28" s="145" t="s">
        <v>94</v>
      </c>
      <c r="D28" s="145" t="s">
        <v>98</v>
      </c>
      <c r="E28" s="177">
        <v>599999.41</v>
      </c>
      <c r="F28" s="178">
        <v>500000</v>
      </c>
      <c r="G28" s="178">
        <v>0</v>
      </c>
      <c r="H28" s="181">
        <v>500000</v>
      </c>
      <c r="I28" s="186">
        <f t="shared" si="0"/>
        <v>-99999.41000000003</v>
      </c>
      <c r="J28" s="187"/>
      <c r="K28" s="188">
        <f t="shared" si="1"/>
        <v>-0.16666584722141647</v>
      </c>
    </row>
    <row r="29" spans="1:11" ht="15" customHeight="1">
      <c r="A29" s="145" t="s">
        <v>99</v>
      </c>
      <c r="B29" s="176"/>
      <c r="C29" s="145"/>
      <c r="D29" s="145" t="s">
        <v>100</v>
      </c>
      <c r="E29" s="177">
        <v>396672.55</v>
      </c>
      <c r="F29" s="177">
        <v>250000</v>
      </c>
      <c r="G29" s="178">
        <v>0</v>
      </c>
      <c r="H29" s="181">
        <v>250000</v>
      </c>
      <c r="I29" s="186">
        <f t="shared" si="0"/>
        <v>-146672.55</v>
      </c>
      <c r="J29" s="187"/>
      <c r="K29" s="188">
        <f t="shared" si="1"/>
        <v>-0.3697572468778089</v>
      </c>
    </row>
    <row r="30" spans="1:11" ht="15" customHeight="1">
      <c r="A30" s="145" t="s">
        <v>99</v>
      </c>
      <c r="B30" s="176" t="s">
        <v>92</v>
      </c>
      <c r="C30" s="145"/>
      <c r="D30" s="145" t="s">
        <v>101</v>
      </c>
      <c r="E30" s="177">
        <v>296672.55</v>
      </c>
      <c r="F30" s="178">
        <v>250000</v>
      </c>
      <c r="G30" s="178">
        <v>0</v>
      </c>
      <c r="H30" s="181">
        <v>250000</v>
      </c>
      <c r="I30" s="186">
        <f t="shared" si="0"/>
        <v>-46672.54999999999</v>
      </c>
      <c r="J30" s="187"/>
      <c r="K30" s="188">
        <f t="shared" si="1"/>
        <v>-0.1573200823601644</v>
      </c>
    </row>
    <row r="31" spans="1:11" ht="15" customHeight="1">
      <c r="A31" s="145" t="s">
        <v>99</v>
      </c>
      <c r="B31" s="176" t="s">
        <v>92</v>
      </c>
      <c r="C31" s="145" t="s">
        <v>79</v>
      </c>
      <c r="D31" s="145" t="s">
        <v>102</v>
      </c>
      <c r="E31" s="177">
        <v>296672.55</v>
      </c>
      <c r="F31" s="178">
        <v>250000</v>
      </c>
      <c r="G31" s="178">
        <v>0</v>
      </c>
      <c r="H31" s="181">
        <v>250000</v>
      </c>
      <c r="I31" s="186">
        <f t="shared" si="0"/>
        <v>-46672.54999999999</v>
      </c>
      <c r="J31" s="187"/>
      <c r="K31" s="188">
        <f t="shared" si="1"/>
        <v>-0.1573200823601644</v>
      </c>
    </row>
    <row r="32" spans="1:11" ht="15" customHeight="1">
      <c r="A32" s="145">
        <v>206</v>
      </c>
      <c r="B32" s="176" t="s">
        <v>92</v>
      </c>
      <c r="C32" s="145">
        <v>99</v>
      </c>
      <c r="D32" s="179" t="s">
        <v>103</v>
      </c>
      <c r="E32" s="177">
        <v>100000</v>
      </c>
      <c r="F32" s="178">
        <v>0</v>
      </c>
      <c r="G32" s="178"/>
      <c r="H32" s="181"/>
      <c r="I32" s="186">
        <f t="shared" si="0"/>
        <v>-100000</v>
      </c>
      <c r="J32" s="187"/>
      <c r="K32" s="188">
        <f t="shared" si="1"/>
        <v>-1</v>
      </c>
    </row>
    <row r="33" spans="1:11" ht="15" customHeight="1">
      <c r="A33" s="145" t="s">
        <v>104</v>
      </c>
      <c r="B33" s="176"/>
      <c r="C33" s="145"/>
      <c r="D33" s="145" t="s">
        <v>105</v>
      </c>
      <c r="E33" s="177">
        <f>E34+E36+E38</f>
        <v>2038640.14</v>
      </c>
      <c r="F33" s="177">
        <v>1360000</v>
      </c>
      <c r="G33" s="178">
        <v>0</v>
      </c>
      <c r="H33" s="181">
        <v>1360000</v>
      </c>
      <c r="I33" s="186">
        <f t="shared" si="0"/>
        <v>-678640.1399999999</v>
      </c>
      <c r="J33" s="187"/>
      <c r="K33" s="188">
        <f t="shared" si="1"/>
        <v>-0.332888638207624</v>
      </c>
    </row>
    <row r="34" spans="1:11" ht="15" customHeight="1">
      <c r="A34" s="145" t="s">
        <v>104</v>
      </c>
      <c r="B34" s="176" t="s">
        <v>74</v>
      </c>
      <c r="C34" s="145"/>
      <c r="D34" s="145" t="s">
        <v>106</v>
      </c>
      <c r="E34" s="177">
        <v>1561886.66</v>
      </c>
      <c r="F34" s="178">
        <v>1210000</v>
      </c>
      <c r="G34" s="178">
        <v>0</v>
      </c>
      <c r="H34" s="181">
        <v>1210000</v>
      </c>
      <c r="I34" s="186">
        <f t="shared" si="0"/>
        <v>-351886.6599999999</v>
      </c>
      <c r="J34" s="187"/>
      <c r="K34" s="188">
        <f t="shared" si="1"/>
        <v>-0.2252958995116841</v>
      </c>
    </row>
    <row r="35" spans="1:11" ht="15" customHeight="1">
      <c r="A35" s="145" t="s">
        <v>104</v>
      </c>
      <c r="B35" s="176" t="s">
        <v>74</v>
      </c>
      <c r="C35" s="145" t="s">
        <v>107</v>
      </c>
      <c r="D35" s="145" t="s">
        <v>108</v>
      </c>
      <c r="E35" s="177">
        <v>1561886.66</v>
      </c>
      <c r="F35" s="178">
        <v>1210000</v>
      </c>
      <c r="G35" s="178">
        <v>0</v>
      </c>
      <c r="H35" s="181">
        <v>1210000</v>
      </c>
      <c r="I35" s="186">
        <f t="shared" si="0"/>
        <v>-351886.6599999999</v>
      </c>
      <c r="J35" s="187"/>
      <c r="K35" s="188">
        <f t="shared" si="1"/>
        <v>-0.2252958995116841</v>
      </c>
    </row>
    <row r="36" spans="1:11" ht="15" customHeight="1">
      <c r="A36" s="145" t="s">
        <v>104</v>
      </c>
      <c r="B36" s="176" t="s">
        <v>109</v>
      </c>
      <c r="C36" s="145"/>
      <c r="D36" s="145" t="s">
        <v>110</v>
      </c>
      <c r="E36" s="177">
        <v>176753.48</v>
      </c>
      <c r="F36" s="178">
        <v>150000</v>
      </c>
      <c r="G36" s="178">
        <v>0</v>
      </c>
      <c r="H36" s="181">
        <v>150000</v>
      </c>
      <c r="I36" s="186">
        <f t="shared" si="0"/>
        <v>-26753.48000000001</v>
      </c>
      <c r="J36" s="187"/>
      <c r="K36" s="188">
        <f t="shared" si="1"/>
        <v>-0.1513604145163083</v>
      </c>
    </row>
    <row r="37" spans="1:11" ht="15" customHeight="1">
      <c r="A37" s="145" t="s">
        <v>104</v>
      </c>
      <c r="B37" s="176" t="s">
        <v>109</v>
      </c>
      <c r="C37" s="145" t="s">
        <v>111</v>
      </c>
      <c r="D37" s="145" t="s">
        <v>112</v>
      </c>
      <c r="E37" s="177">
        <v>176753.48</v>
      </c>
      <c r="F37" s="178">
        <v>150000</v>
      </c>
      <c r="G37" s="178">
        <v>0</v>
      </c>
      <c r="H37" s="181">
        <v>150000</v>
      </c>
      <c r="I37" s="186">
        <f t="shared" si="0"/>
        <v>-26753.48000000001</v>
      </c>
      <c r="J37" s="187"/>
      <c r="K37" s="188">
        <f t="shared" si="1"/>
        <v>-0.1513604145163083</v>
      </c>
    </row>
    <row r="38" spans="1:11" ht="15" customHeight="1">
      <c r="A38" s="145">
        <v>207</v>
      </c>
      <c r="B38" s="176" t="s">
        <v>94</v>
      </c>
      <c r="C38" s="145"/>
      <c r="D38" s="179" t="s">
        <v>113</v>
      </c>
      <c r="E38" s="177">
        <v>300000</v>
      </c>
      <c r="F38" s="178">
        <v>0</v>
      </c>
      <c r="G38" s="178"/>
      <c r="H38" s="181"/>
      <c r="I38" s="186">
        <f t="shared" si="0"/>
        <v>-300000</v>
      </c>
      <c r="J38" s="187"/>
      <c r="K38" s="188">
        <f t="shared" si="1"/>
        <v>-1</v>
      </c>
    </row>
    <row r="39" spans="1:11" ht="15" customHeight="1">
      <c r="A39" s="145">
        <v>207</v>
      </c>
      <c r="B39" s="176" t="s">
        <v>94</v>
      </c>
      <c r="C39" s="145" t="s">
        <v>79</v>
      </c>
      <c r="D39" s="179" t="s">
        <v>114</v>
      </c>
      <c r="E39" s="177">
        <v>300000</v>
      </c>
      <c r="F39" s="178">
        <v>0</v>
      </c>
      <c r="G39" s="178"/>
      <c r="H39" s="181"/>
      <c r="I39" s="186">
        <f t="shared" si="0"/>
        <v>-300000</v>
      </c>
      <c r="J39" s="187"/>
      <c r="K39" s="188">
        <f t="shared" si="1"/>
        <v>-1</v>
      </c>
    </row>
    <row r="40" spans="1:11" ht="15" customHeight="1">
      <c r="A40" s="145" t="s">
        <v>115</v>
      </c>
      <c r="B40" s="176"/>
      <c r="C40" s="145"/>
      <c r="D40" s="145" t="s">
        <v>116</v>
      </c>
      <c r="E40" s="177">
        <f>E41+E44+E49+E51+E53+E56+E58</f>
        <v>25267930.580000002</v>
      </c>
      <c r="F40" s="177">
        <v>80948167</v>
      </c>
      <c r="G40" s="178">
        <v>7251790</v>
      </c>
      <c r="H40" s="181">
        <v>73696377</v>
      </c>
      <c r="I40" s="186">
        <f t="shared" si="0"/>
        <v>55680236.42</v>
      </c>
      <c r="J40" s="187"/>
      <c r="K40" s="188">
        <f t="shared" si="1"/>
        <v>2.2035930581537952</v>
      </c>
    </row>
    <row r="41" spans="1:11" ht="15" customHeight="1">
      <c r="A41" s="145" t="s">
        <v>115</v>
      </c>
      <c r="B41" s="176" t="s">
        <v>79</v>
      </c>
      <c r="C41" s="145"/>
      <c r="D41" s="145" t="s">
        <v>117</v>
      </c>
      <c r="E41" s="180">
        <v>0</v>
      </c>
      <c r="F41" s="178">
        <v>46974726</v>
      </c>
      <c r="G41" s="178">
        <v>0</v>
      </c>
      <c r="H41" s="181">
        <v>46974726</v>
      </c>
      <c r="I41" s="186">
        <f t="shared" si="0"/>
        <v>46974726</v>
      </c>
      <c r="J41" s="187"/>
      <c r="K41" s="188">
        <v>0</v>
      </c>
    </row>
    <row r="42" spans="1:11" ht="15" customHeight="1">
      <c r="A42" s="145" t="s">
        <v>115</v>
      </c>
      <c r="B42" s="176" t="s">
        <v>79</v>
      </c>
      <c r="C42" s="145" t="s">
        <v>90</v>
      </c>
      <c r="D42" s="145" t="s">
        <v>118</v>
      </c>
      <c r="E42" s="180">
        <v>0</v>
      </c>
      <c r="F42" s="178">
        <v>670000</v>
      </c>
      <c r="G42" s="178">
        <v>0</v>
      </c>
      <c r="H42" s="181">
        <v>670000</v>
      </c>
      <c r="I42" s="186">
        <f aca="true" t="shared" si="2" ref="I42:I86">F42-E42</f>
        <v>670000</v>
      </c>
      <c r="J42" s="187"/>
      <c r="K42" s="188">
        <v>1</v>
      </c>
    </row>
    <row r="43" spans="1:11" ht="15" customHeight="1">
      <c r="A43" s="145" t="s">
        <v>115</v>
      </c>
      <c r="B43" s="176" t="s">
        <v>79</v>
      </c>
      <c r="C43" s="145" t="s">
        <v>111</v>
      </c>
      <c r="D43" s="145" t="s">
        <v>119</v>
      </c>
      <c r="E43" s="180">
        <v>0</v>
      </c>
      <c r="F43" s="178">
        <v>46304726</v>
      </c>
      <c r="G43" s="178">
        <v>0</v>
      </c>
      <c r="H43" s="181">
        <v>46304726</v>
      </c>
      <c r="I43" s="186">
        <f t="shared" si="2"/>
        <v>46304726</v>
      </c>
      <c r="J43" s="187"/>
      <c r="K43" s="188">
        <v>1</v>
      </c>
    </row>
    <row r="44" spans="1:11" ht="15" customHeight="1">
      <c r="A44" s="145" t="s">
        <v>115</v>
      </c>
      <c r="B44" s="176" t="s">
        <v>120</v>
      </c>
      <c r="C44" s="145"/>
      <c r="D44" s="145" t="s">
        <v>121</v>
      </c>
      <c r="E44" s="180">
        <f>E45+E46+E47+E48</f>
        <v>3925295.3000000003</v>
      </c>
      <c r="F44" s="178">
        <v>4877285</v>
      </c>
      <c r="G44" s="178">
        <v>4877285</v>
      </c>
      <c r="H44" s="181">
        <v>0</v>
      </c>
      <c r="I44" s="186">
        <f t="shared" si="2"/>
        <v>951989.6999999997</v>
      </c>
      <c r="J44" s="187"/>
      <c r="K44" s="188">
        <f aca="true" t="shared" si="3" ref="K42:K86">I44/E44</f>
        <v>0.24252689982330747</v>
      </c>
    </row>
    <row r="45" spans="1:11" ht="15" customHeight="1">
      <c r="A45" s="145" t="s">
        <v>115</v>
      </c>
      <c r="B45" s="176" t="s">
        <v>120</v>
      </c>
      <c r="C45" s="145" t="s">
        <v>74</v>
      </c>
      <c r="D45" s="145" t="s">
        <v>122</v>
      </c>
      <c r="E45" s="177">
        <v>397020</v>
      </c>
      <c r="F45" s="178">
        <v>439580</v>
      </c>
      <c r="G45" s="178">
        <v>439580</v>
      </c>
      <c r="H45" s="181">
        <v>0</v>
      </c>
      <c r="I45" s="186">
        <f t="shared" si="2"/>
        <v>42560</v>
      </c>
      <c r="J45" s="187"/>
      <c r="K45" s="188">
        <f t="shared" si="3"/>
        <v>0.10719862979195002</v>
      </c>
    </row>
    <row r="46" spans="1:11" ht="15" customHeight="1">
      <c r="A46" s="145" t="s">
        <v>115</v>
      </c>
      <c r="B46" s="176" t="s">
        <v>120</v>
      </c>
      <c r="C46" s="145" t="s">
        <v>79</v>
      </c>
      <c r="D46" s="145" t="s">
        <v>123</v>
      </c>
      <c r="E46" s="177">
        <v>494080</v>
      </c>
      <c r="F46" s="178">
        <v>609140</v>
      </c>
      <c r="G46" s="178">
        <v>609140</v>
      </c>
      <c r="H46" s="181">
        <v>0</v>
      </c>
      <c r="I46" s="186">
        <f t="shared" si="2"/>
        <v>115060</v>
      </c>
      <c r="J46" s="187"/>
      <c r="K46" s="188">
        <f t="shared" si="3"/>
        <v>0.23287726683937823</v>
      </c>
    </row>
    <row r="47" spans="1:11" ht="24" customHeight="1">
      <c r="A47" s="145" t="s">
        <v>115</v>
      </c>
      <c r="B47" s="176" t="s">
        <v>120</v>
      </c>
      <c r="C47" s="145" t="s">
        <v>120</v>
      </c>
      <c r="D47" s="145" t="s">
        <v>124</v>
      </c>
      <c r="E47" s="177">
        <v>2630513.1</v>
      </c>
      <c r="F47" s="178">
        <v>3246381</v>
      </c>
      <c r="G47" s="178">
        <v>3246381</v>
      </c>
      <c r="H47" s="181">
        <v>0</v>
      </c>
      <c r="I47" s="186">
        <f t="shared" si="2"/>
        <v>615867.8999999999</v>
      </c>
      <c r="J47" s="187"/>
      <c r="K47" s="188">
        <f t="shared" si="3"/>
        <v>0.23412462762492986</v>
      </c>
    </row>
    <row r="48" spans="1:11" ht="22.5" customHeight="1">
      <c r="A48" s="145" t="s">
        <v>115</v>
      </c>
      <c r="B48" s="176" t="s">
        <v>120</v>
      </c>
      <c r="C48" s="145" t="s">
        <v>90</v>
      </c>
      <c r="D48" s="145" t="s">
        <v>125</v>
      </c>
      <c r="E48" s="177">
        <v>403682.2</v>
      </c>
      <c r="F48" s="178">
        <v>582184</v>
      </c>
      <c r="G48" s="178">
        <v>582184</v>
      </c>
      <c r="H48" s="181">
        <v>0</v>
      </c>
      <c r="I48" s="186">
        <f t="shared" si="2"/>
        <v>178501.8</v>
      </c>
      <c r="J48" s="187"/>
      <c r="K48" s="188">
        <f t="shared" si="3"/>
        <v>0.4421839754143234</v>
      </c>
    </row>
    <row r="49" spans="1:11" ht="15" customHeight="1">
      <c r="A49" s="145" t="s">
        <v>115</v>
      </c>
      <c r="B49" s="176" t="s">
        <v>92</v>
      </c>
      <c r="C49" s="145"/>
      <c r="D49" s="145" t="s">
        <v>126</v>
      </c>
      <c r="E49" s="180">
        <v>0</v>
      </c>
      <c r="F49" s="178">
        <v>440000</v>
      </c>
      <c r="G49" s="178">
        <v>0</v>
      </c>
      <c r="H49" s="181">
        <v>440000</v>
      </c>
      <c r="I49" s="186">
        <f t="shared" si="2"/>
        <v>440000</v>
      </c>
      <c r="J49" s="187"/>
      <c r="K49" s="188">
        <v>0</v>
      </c>
    </row>
    <row r="50" spans="1:11" ht="15" customHeight="1">
      <c r="A50" s="145" t="s">
        <v>115</v>
      </c>
      <c r="B50" s="176" t="s">
        <v>92</v>
      </c>
      <c r="C50" s="145" t="s">
        <v>94</v>
      </c>
      <c r="D50" s="145" t="s">
        <v>127</v>
      </c>
      <c r="E50" s="180">
        <v>0</v>
      </c>
      <c r="F50" s="178">
        <v>440000</v>
      </c>
      <c r="G50" s="178">
        <v>0</v>
      </c>
      <c r="H50" s="181">
        <v>440000</v>
      </c>
      <c r="I50" s="186">
        <f t="shared" si="2"/>
        <v>440000</v>
      </c>
      <c r="J50" s="187"/>
      <c r="K50" s="188">
        <v>1</v>
      </c>
    </row>
    <row r="51" spans="1:11" ht="15" customHeight="1">
      <c r="A51" s="145">
        <v>208</v>
      </c>
      <c r="B51" s="176" t="s">
        <v>111</v>
      </c>
      <c r="C51" s="145"/>
      <c r="D51" s="179" t="s">
        <v>128</v>
      </c>
      <c r="E51" s="177">
        <v>437886</v>
      </c>
      <c r="F51" s="178">
        <v>0</v>
      </c>
      <c r="G51" s="178"/>
      <c r="H51" s="181"/>
      <c r="I51" s="186">
        <f t="shared" si="2"/>
        <v>-437886</v>
      </c>
      <c r="J51" s="187"/>
      <c r="K51" s="188">
        <f t="shared" si="3"/>
        <v>-1</v>
      </c>
    </row>
    <row r="52" spans="1:11" ht="15" customHeight="1">
      <c r="A52" s="145">
        <v>208</v>
      </c>
      <c r="B52" s="176" t="s">
        <v>111</v>
      </c>
      <c r="C52" s="145" t="s">
        <v>74</v>
      </c>
      <c r="D52" s="179" t="s">
        <v>129</v>
      </c>
      <c r="E52" s="177">
        <v>437886</v>
      </c>
      <c r="F52" s="178">
        <v>0</v>
      </c>
      <c r="G52" s="178"/>
      <c r="H52" s="181"/>
      <c r="I52" s="186">
        <f t="shared" si="2"/>
        <v>-437886</v>
      </c>
      <c r="J52" s="187"/>
      <c r="K52" s="188">
        <f t="shared" si="3"/>
        <v>-1</v>
      </c>
    </row>
    <row r="53" spans="1:11" ht="15" customHeight="1">
      <c r="A53" s="145" t="s">
        <v>115</v>
      </c>
      <c r="B53" s="176" t="s">
        <v>130</v>
      </c>
      <c r="C53" s="145"/>
      <c r="D53" s="145" t="s">
        <v>131</v>
      </c>
      <c r="E53" s="180">
        <f>E54+E55</f>
        <v>115394</v>
      </c>
      <c r="F53" s="178">
        <v>125200</v>
      </c>
      <c r="G53" s="178">
        <v>0</v>
      </c>
      <c r="H53" s="181">
        <v>125200</v>
      </c>
      <c r="I53" s="186">
        <f t="shared" si="2"/>
        <v>9806</v>
      </c>
      <c r="J53" s="187"/>
      <c r="K53" s="188">
        <f t="shared" si="3"/>
        <v>0.08497842175503059</v>
      </c>
    </row>
    <row r="54" spans="1:11" ht="15" customHeight="1">
      <c r="A54" s="145" t="s">
        <v>115</v>
      </c>
      <c r="B54" s="176" t="s">
        <v>130</v>
      </c>
      <c r="C54" s="145" t="s">
        <v>79</v>
      </c>
      <c r="D54" s="145" t="s">
        <v>80</v>
      </c>
      <c r="E54" s="180">
        <v>0</v>
      </c>
      <c r="F54" s="178">
        <v>125200</v>
      </c>
      <c r="G54" s="178">
        <v>0</v>
      </c>
      <c r="H54" s="181">
        <v>125200</v>
      </c>
      <c r="I54" s="186">
        <f t="shared" si="2"/>
        <v>125200</v>
      </c>
      <c r="J54" s="187"/>
      <c r="K54" s="188">
        <v>1</v>
      </c>
    </row>
    <row r="55" spans="1:11" ht="15" customHeight="1">
      <c r="A55" s="145" t="s">
        <v>115</v>
      </c>
      <c r="B55" s="176" t="s">
        <v>130</v>
      </c>
      <c r="C55" s="145">
        <v>99</v>
      </c>
      <c r="D55" s="179" t="s">
        <v>132</v>
      </c>
      <c r="E55" s="177">
        <v>115394</v>
      </c>
      <c r="F55" s="178">
        <v>0</v>
      </c>
      <c r="G55" s="178"/>
      <c r="H55" s="181"/>
      <c r="I55" s="186">
        <f t="shared" si="2"/>
        <v>-115394</v>
      </c>
      <c r="J55" s="187"/>
      <c r="K55" s="188">
        <f t="shared" si="3"/>
        <v>-1</v>
      </c>
    </row>
    <row r="56" spans="1:11" ht="15" customHeight="1">
      <c r="A56" s="145" t="s">
        <v>115</v>
      </c>
      <c r="B56" s="176" t="s">
        <v>133</v>
      </c>
      <c r="C56" s="145"/>
      <c r="D56" s="145" t="s">
        <v>134</v>
      </c>
      <c r="E56" s="180">
        <v>0</v>
      </c>
      <c r="F56" s="178">
        <v>300000</v>
      </c>
      <c r="G56" s="178">
        <v>0</v>
      </c>
      <c r="H56" s="181">
        <v>300000</v>
      </c>
      <c r="I56" s="186">
        <f t="shared" si="2"/>
        <v>300000</v>
      </c>
      <c r="J56" s="187"/>
      <c r="K56" s="188">
        <v>0</v>
      </c>
    </row>
    <row r="57" spans="1:11" ht="15" customHeight="1">
      <c r="A57" s="145" t="s">
        <v>115</v>
      </c>
      <c r="B57" s="176" t="s">
        <v>133</v>
      </c>
      <c r="C57" s="145" t="s">
        <v>74</v>
      </c>
      <c r="D57" s="145" t="s">
        <v>135</v>
      </c>
      <c r="E57" s="180">
        <v>0</v>
      </c>
      <c r="F57" s="178">
        <v>300000</v>
      </c>
      <c r="G57" s="178">
        <v>0</v>
      </c>
      <c r="H57" s="181">
        <v>300000</v>
      </c>
      <c r="I57" s="186">
        <f t="shared" si="2"/>
        <v>300000</v>
      </c>
      <c r="J57" s="187"/>
      <c r="K57" s="188">
        <v>1</v>
      </c>
    </row>
    <row r="58" spans="1:11" ht="15" customHeight="1">
      <c r="A58" s="145" t="s">
        <v>115</v>
      </c>
      <c r="B58" s="176" t="s">
        <v>94</v>
      </c>
      <c r="C58" s="145"/>
      <c r="D58" s="145" t="s">
        <v>136</v>
      </c>
      <c r="E58" s="177">
        <v>20789355.28</v>
      </c>
      <c r="F58" s="178">
        <v>28230956</v>
      </c>
      <c r="G58" s="178">
        <v>2374505</v>
      </c>
      <c r="H58" s="181">
        <v>25856451</v>
      </c>
      <c r="I58" s="186">
        <f t="shared" si="2"/>
        <v>7441600.719999999</v>
      </c>
      <c r="J58" s="187"/>
      <c r="K58" s="188">
        <f t="shared" si="3"/>
        <v>0.3579524530594293</v>
      </c>
    </row>
    <row r="59" spans="1:11" ht="15" customHeight="1">
      <c r="A59" s="145" t="s">
        <v>115</v>
      </c>
      <c r="B59" s="176" t="s">
        <v>94</v>
      </c>
      <c r="C59" s="145" t="s">
        <v>74</v>
      </c>
      <c r="D59" s="145" t="s">
        <v>136</v>
      </c>
      <c r="E59" s="177">
        <v>20789355.28</v>
      </c>
      <c r="F59" s="178">
        <v>28230956</v>
      </c>
      <c r="G59" s="178">
        <v>2374505</v>
      </c>
      <c r="H59" s="181">
        <v>25856451</v>
      </c>
      <c r="I59" s="186">
        <f t="shared" si="2"/>
        <v>7441600.719999999</v>
      </c>
      <c r="J59" s="187"/>
      <c r="K59" s="188">
        <f t="shared" si="3"/>
        <v>0.3579524530594293</v>
      </c>
    </row>
    <row r="60" spans="1:11" ht="15" customHeight="1">
      <c r="A60" s="145" t="s">
        <v>137</v>
      </c>
      <c r="B60" s="176"/>
      <c r="C60" s="145"/>
      <c r="D60" s="145" t="s">
        <v>138</v>
      </c>
      <c r="E60" s="177">
        <f>E61+E64+E66</f>
        <v>1822023.6</v>
      </c>
      <c r="F60" s="177">
        <v>2414030</v>
      </c>
      <c r="G60" s="178">
        <v>1542030</v>
      </c>
      <c r="H60" s="181">
        <v>872000</v>
      </c>
      <c r="I60" s="186">
        <f t="shared" si="2"/>
        <v>592006.3999999999</v>
      </c>
      <c r="J60" s="187"/>
      <c r="K60" s="188">
        <f t="shared" si="3"/>
        <v>0.3249169769260946</v>
      </c>
    </row>
    <row r="61" spans="1:11" ht="15" customHeight="1">
      <c r="A61" s="145" t="s">
        <v>137</v>
      </c>
      <c r="B61" s="176" t="s">
        <v>92</v>
      </c>
      <c r="C61" s="145"/>
      <c r="D61" s="145" t="s">
        <v>139</v>
      </c>
      <c r="E61" s="180">
        <f>E62+E63</f>
        <v>499927.3</v>
      </c>
      <c r="F61" s="178">
        <v>600000</v>
      </c>
      <c r="G61" s="178">
        <v>0</v>
      </c>
      <c r="H61" s="181">
        <v>600000</v>
      </c>
      <c r="I61" s="186">
        <f t="shared" si="2"/>
        <v>100072.70000000001</v>
      </c>
      <c r="J61" s="187"/>
      <c r="K61" s="188">
        <f t="shared" si="3"/>
        <v>0.20017450537308126</v>
      </c>
    </row>
    <row r="62" spans="1:11" ht="15" customHeight="1">
      <c r="A62" s="145" t="s">
        <v>137</v>
      </c>
      <c r="B62" s="176" t="s">
        <v>92</v>
      </c>
      <c r="C62" s="145" t="s">
        <v>140</v>
      </c>
      <c r="D62" s="145" t="s">
        <v>141</v>
      </c>
      <c r="E62" s="180">
        <v>0</v>
      </c>
      <c r="F62" s="178">
        <v>600000</v>
      </c>
      <c r="G62" s="178">
        <v>0</v>
      </c>
      <c r="H62" s="181">
        <v>600000</v>
      </c>
      <c r="I62" s="186">
        <f t="shared" si="2"/>
        <v>600000</v>
      </c>
      <c r="J62" s="187"/>
      <c r="K62" s="188">
        <v>0</v>
      </c>
    </row>
    <row r="63" spans="1:11" ht="15" customHeight="1">
      <c r="A63" s="145" t="s">
        <v>137</v>
      </c>
      <c r="B63" s="176" t="s">
        <v>92</v>
      </c>
      <c r="C63" s="145">
        <v>99</v>
      </c>
      <c r="D63" s="179" t="s">
        <v>142</v>
      </c>
      <c r="E63" s="177">
        <v>499927.3</v>
      </c>
      <c r="F63" s="178">
        <v>0</v>
      </c>
      <c r="G63" s="178"/>
      <c r="H63" s="181"/>
      <c r="I63" s="186">
        <f t="shared" si="2"/>
        <v>-499927.3</v>
      </c>
      <c r="J63" s="187"/>
      <c r="K63" s="188">
        <f t="shared" si="3"/>
        <v>-1</v>
      </c>
    </row>
    <row r="64" spans="1:11" ht="15" customHeight="1">
      <c r="A64" s="145" t="s">
        <v>137</v>
      </c>
      <c r="B64" s="176" t="s">
        <v>143</v>
      </c>
      <c r="C64" s="145"/>
      <c r="D64" s="145" t="s">
        <v>144</v>
      </c>
      <c r="E64" s="180">
        <v>0</v>
      </c>
      <c r="F64" s="178">
        <v>272000</v>
      </c>
      <c r="G64" s="178">
        <v>0</v>
      </c>
      <c r="H64" s="181">
        <v>272000</v>
      </c>
      <c r="I64" s="186">
        <f t="shared" si="2"/>
        <v>272000</v>
      </c>
      <c r="J64" s="187"/>
      <c r="K64" s="188">
        <v>0</v>
      </c>
    </row>
    <row r="65" spans="1:11" ht="15" customHeight="1">
      <c r="A65" s="145" t="s">
        <v>137</v>
      </c>
      <c r="B65" s="176" t="s">
        <v>143</v>
      </c>
      <c r="C65" s="145" t="s">
        <v>130</v>
      </c>
      <c r="D65" s="145" t="s">
        <v>145</v>
      </c>
      <c r="E65" s="180">
        <v>0</v>
      </c>
      <c r="F65" s="178">
        <v>272000</v>
      </c>
      <c r="G65" s="178">
        <v>0</v>
      </c>
      <c r="H65" s="181">
        <v>272000</v>
      </c>
      <c r="I65" s="186">
        <f t="shared" si="2"/>
        <v>272000</v>
      </c>
      <c r="J65" s="187"/>
      <c r="K65" s="188">
        <v>0</v>
      </c>
    </row>
    <row r="66" spans="1:11" ht="15" customHeight="1">
      <c r="A66" s="145" t="s">
        <v>137</v>
      </c>
      <c r="B66" s="176" t="s">
        <v>146</v>
      </c>
      <c r="C66" s="145"/>
      <c r="D66" s="145" t="s">
        <v>147</v>
      </c>
      <c r="E66" s="180">
        <f>E67+E68</f>
        <v>1322096.3</v>
      </c>
      <c r="F66" s="178">
        <v>1542030</v>
      </c>
      <c r="G66" s="178">
        <v>1542030</v>
      </c>
      <c r="H66" s="181">
        <v>0</v>
      </c>
      <c r="I66" s="186">
        <f t="shared" si="2"/>
        <v>219933.69999999995</v>
      </c>
      <c r="J66" s="187"/>
      <c r="K66" s="188">
        <f t="shared" si="3"/>
        <v>0.16635225437057796</v>
      </c>
    </row>
    <row r="67" spans="1:11" ht="15" customHeight="1">
      <c r="A67" s="145" t="s">
        <v>137</v>
      </c>
      <c r="B67" s="176" t="s">
        <v>146</v>
      </c>
      <c r="C67" s="145" t="s">
        <v>74</v>
      </c>
      <c r="D67" s="145" t="s">
        <v>148</v>
      </c>
      <c r="E67" s="177">
        <v>827062</v>
      </c>
      <c r="F67" s="178">
        <v>910063</v>
      </c>
      <c r="G67" s="178">
        <v>910063</v>
      </c>
      <c r="H67" s="181">
        <v>0</v>
      </c>
      <c r="I67" s="186">
        <f t="shared" si="2"/>
        <v>83001</v>
      </c>
      <c r="J67" s="187"/>
      <c r="K67" s="188">
        <f t="shared" si="3"/>
        <v>0.10035644244325093</v>
      </c>
    </row>
    <row r="68" spans="1:11" ht="15" customHeight="1">
      <c r="A68" s="145" t="s">
        <v>137</v>
      </c>
      <c r="B68" s="176" t="s">
        <v>146</v>
      </c>
      <c r="C68" s="145" t="s">
        <v>79</v>
      </c>
      <c r="D68" s="145" t="s">
        <v>149</v>
      </c>
      <c r="E68" s="177">
        <v>495034.3</v>
      </c>
      <c r="F68" s="178">
        <v>631967</v>
      </c>
      <c r="G68" s="178">
        <v>631967</v>
      </c>
      <c r="H68" s="181">
        <v>0</v>
      </c>
      <c r="I68" s="186">
        <f t="shared" si="2"/>
        <v>136932.7</v>
      </c>
      <c r="J68" s="187"/>
      <c r="K68" s="188">
        <f t="shared" si="3"/>
        <v>0.276612549877857</v>
      </c>
    </row>
    <row r="69" spans="1:11" ht="15" customHeight="1">
      <c r="A69" s="145" t="s">
        <v>150</v>
      </c>
      <c r="B69" s="176"/>
      <c r="C69" s="145"/>
      <c r="D69" s="145" t="s">
        <v>151</v>
      </c>
      <c r="E69" s="177">
        <f>E70+E74+E76</f>
        <v>100168441.33</v>
      </c>
      <c r="F69" s="177">
        <v>61028353</v>
      </c>
      <c r="G69" s="178">
        <v>36929053</v>
      </c>
      <c r="H69" s="181">
        <v>24099300</v>
      </c>
      <c r="I69" s="186">
        <f t="shared" si="2"/>
        <v>-39140088.33</v>
      </c>
      <c r="J69" s="187"/>
      <c r="K69" s="188">
        <f t="shared" si="3"/>
        <v>-0.3907427110805778</v>
      </c>
    </row>
    <row r="70" spans="1:11" ht="15" customHeight="1">
      <c r="A70" s="145" t="s">
        <v>150</v>
      </c>
      <c r="B70" s="176" t="s">
        <v>74</v>
      </c>
      <c r="C70" s="145"/>
      <c r="D70" s="145" t="s">
        <v>152</v>
      </c>
      <c r="E70" s="177">
        <v>72438050.28</v>
      </c>
      <c r="F70" s="178">
        <v>36929053</v>
      </c>
      <c r="G70" s="178">
        <v>36929053</v>
      </c>
      <c r="H70" s="181">
        <v>0</v>
      </c>
      <c r="I70" s="186">
        <f t="shared" si="2"/>
        <v>-35508997.28</v>
      </c>
      <c r="J70" s="187"/>
      <c r="K70" s="188">
        <f t="shared" si="3"/>
        <v>-0.49019813679060276</v>
      </c>
    </row>
    <row r="71" spans="1:11" ht="15" customHeight="1">
      <c r="A71" s="145" t="s">
        <v>150</v>
      </c>
      <c r="B71" s="176" t="s">
        <v>74</v>
      </c>
      <c r="C71" s="145" t="s">
        <v>74</v>
      </c>
      <c r="D71" s="145" t="s">
        <v>153</v>
      </c>
      <c r="E71" s="177">
        <v>22065656.92</v>
      </c>
      <c r="F71" s="178">
        <v>19449291</v>
      </c>
      <c r="G71" s="178">
        <v>19449291</v>
      </c>
      <c r="H71" s="181">
        <v>0</v>
      </c>
      <c r="I71" s="186">
        <f t="shared" si="2"/>
        <v>-2616365.920000002</v>
      </c>
      <c r="J71" s="187"/>
      <c r="K71" s="188">
        <f t="shared" si="3"/>
        <v>-0.118571857139162</v>
      </c>
    </row>
    <row r="72" spans="1:11" ht="15" customHeight="1">
      <c r="A72" s="145" t="s">
        <v>150</v>
      </c>
      <c r="B72" s="176" t="s">
        <v>74</v>
      </c>
      <c r="C72" s="145" t="s">
        <v>154</v>
      </c>
      <c r="D72" s="145" t="s">
        <v>155</v>
      </c>
      <c r="E72" s="177">
        <v>9113234.9</v>
      </c>
      <c r="F72" s="178">
        <v>9426152</v>
      </c>
      <c r="G72" s="178">
        <v>9426152</v>
      </c>
      <c r="H72" s="181">
        <v>0</v>
      </c>
      <c r="I72" s="186">
        <f t="shared" si="2"/>
        <v>312917.0999999996</v>
      </c>
      <c r="J72" s="187"/>
      <c r="K72" s="188">
        <f t="shared" si="3"/>
        <v>0.03433655594678017</v>
      </c>
    </row>
    <row r="73" spans="1:11" ht="15" customHeight="1">
      <c r="A73" s="145" t="s">
        <v>150</v>
      </c>
      <c r="B73" s="176" t="s">
        <v>74</v>
      </c>
      <c r="C73" s="145" t="s">
        <v>94</v>
      </c>
      <c r="D73" s="145" t="s">
        <v>156</v>
      </c>
      <c r="E73" s="177">
        <v>41259158.46</v>
      </c>
      <c r="F73" s="178">
        <v>8053610</v>
      </c>
      <c r="G73" s="178">
        <v>8053610</v>
      </c>
      <c r="H73" s="181">
        <v>0</v>
      </c>
      <c r="I73" s="186">
        <f t="shared" si="2"/>
        <v>-33205548.46</v>
      </c>
      <c r="J73" s="187"/>
      <c r="K73" s="188">
        <f t="shared" si="3"/>
        <v>-0.8048043076834</v>
      </c>
    </row>
    <row r="74" spans="1:11" ht="15" customHeight="1">
      <c r="A74" s="145" t="s">
        <v>150</v>
      </c>
      <c r="B74" s="176" t="s">
        <v>120</v>
      </c>
      <c r="C74" s="145"/>
      <c r="D74" s="145" t="s">
        <v>157</v>
      </c>
      <c r="E74" s="177">
        <v>16692328.95</v>
      </c>
      <c r="F74" s="178">
        <v>4919500</v>
      </c>
      <c r="G74" s="178">
        <v>0</v>
      </c>
      <c r="H74" s="181">
        <v>4919500</v>
      </c>
      <c r="I74" s="186">
        <f t="shared" si="2"/>
        <v>-11772828.95</v>
      </c>
      <c r="J74" s="187"/>
      <c r="K74" s="188">
        <f t="shared" si="3"/>
        <v>-0.7052837854600271</v>
      </c>
    </row>
    <row r="75" spans="1:11" ht="15" customHeight="1">
      <c r="A75" s="145" t="s">
        <v>150</v>
      </c>
      <c r="B75" s="176" t="s">
        <v>120</v>
      </c>
      <c r="C75" s="145" t="s">
        <v>74</v>
      </c>
      <c r="D75" s="145" t="s">
        <v>157</v>
      </c>
      <c r="E75" s="177">
        <v>16692328.95</v>
      </c>
      <c r="F75" s="178">
        <v>4919500</v>
      </c>
      <c r="G75" s="178">
        <v>0</v>
      </c>
      <c r="H75" s="181">
        <v>4919500</v>
      </c>
      <c r="I75" s="186">
        <f t="shared" si="2"/>
        <v>-11772828.95</v>
      </c>
      <c r="J75" s="187"/>
      <c r="K75" s="188">
        <f t="shared" si="3"/>
        <v>-0.7052837854600271</v>
      </c>
    </row>
    <row r="76" spans="1:11" ht="15" customHeight="1">
      <c r="A76" s="145" t="s">
        <v>150</v>
      </c>
      <c r="B76" s="176" t="s">
        <v>94</v>
      </c>
      <c r="C76" s="145"/>
      <c r="D76" s="145" t="s">
        <v>158</v>
      </c>
      <c r="E76" s="177">
        <v>11038062.1</v>
      </c>
      <c r="F76" s="178">
        <v>19179800</v>
      </c>
      <c r="G76" s="178">
        <v>0</v>
      </c>
      <c r="H76" s="181">
        <v>19179800</v>
      </c>
      <c r="I76" s="186">
        <f t="shared" si="2"/>
        <v>8141737.9</v>
      </c>
      <c r="J76" s="187"/>
      <c r="K76" s="188">
        <f t="shared" si="3"/>
        <v>0.7376057342529356</v>
      </c>
    </row>
    <row r="77" spans="1:11" ht="15" customHeight="1">
      <c r="A77" s="145" t="s">
        <v>150</v>
      </c>
      <c r="B77" s="176" t="s">
        <v>94</v>
      </c>
      <c r="C77" s="145" t="s">
        <v>94</v>
      </c>
      <c r="D77" s="145" t="s">
        <v>158</v>
      </c>
      <c r="E77" s="177">
        <v>11038062.1</v>
      </c>
      <c r="F77" s="178">
        <v>19179800</v>
      </c>
      <c r="G77" s="178">
        <v>0</v>
      </c>
      <c r="H77" s="181">
        <v>19179800</v>
      </c>
      <c r="I77" s="186">
        <f t="shared" si="2"/>
        <v>8141737.9</v>
      </c>
      <c r="J77" s="187"/>
      <c r="K77" s="188">
        <f t="shared" si="3"/>
        <v>0.7376057342529356</v>
      </c>
    </row>
    <row r="78" spans="1:11" ht="15" customHeight="1">
      <c r="A78" s="145" t="s">
        <v>159</v>
      </c>
      <c r="B78" s="176"/>
      <c r="C78" s="145"/>
      <c r="D78" s="145" t="s">
        <v>160</v>
      </c>
      <c r="E78" s="177">
        <f>E79+E81+E84</f>
        <v>6058628.36</v>
      </c>
      <c r="F78" s="177">
        <v>5628287</v>
      </c>
      <c r="G78" s="178">
        <v>5628287</v>
      </c>
      <c r="H78" s="181">
        <v>0</v>
      </c>
      <c r="I78" s="186">
        <f t="shared" si="2"/>
        <v>-430341.36000000034</v>
      </c>
      <c r="J78" s="187"/>
      <c r="K78" s="188">
        <f t="shared" si="3"/>
        <v>-0.07102950278996817</v>
      </c>
    </row>
    <row r="79" spans="1:11" ht="15" customHeight="1">
      <c r="A79" s="145">
        <v>221</v>
      </c>
      <c r="B79" s="176" t="s">
        <v>74</v>
      </c>
      <c r="C79" s="145"/>
      <c r="D79" s="179" t="s">
        <v>161</v>
      </c>
      <c r="E79" s="177">
        <v>58347.04</v>
      </c>
      <c r="F79" s="178">
        <v>0</v>
      </c>
      <c r="G79" s="178"/>
      <c r="H79" s="181"/>
      <c r="I79" s="186">
        <f t="shared" si="2"/>
        <v>-58347.04</v>
      </c>
      <c r="J79" s="187"/>
      <c r="K79" s="188">
        <f t="shared" si="3"/>
        <v>-1</v>
      </c>
    </row>
    <row r="80" spans="1:11" ht="15" customHeight="1">
      <c r="A80" s="145">
        <v>221</v>
      </c>
      <c r="B80" s="176" t="s">
        <v>74</v>
      </c>
      <c r="C80" s="145">
        <v>99</v>
      </c>
      <c r="D80" s="179" t="s">
        <v>162</v>
      </c>
      <c r="E80" s="177">
        <v>58347.04</v>
      </c>
      <c r="F80" s="178">
        <v>0</v>
      </c>
      <c r="G80" s="178"/>
      <c r="H80" s="181"/>
      <c r="I80" s="186">
        <f t="shared" si="2"/>
        <v>-58347.04</v>
      </c>
      <c r="J80" s="187"/>
      <c r="K80" s="188">
        <f t="shared" si="3"/>
        <v>-1</v>
      </c>
    </row>
    <row r="81" spans="1:11" ht="15" customHeight="1">
      <c r="A81" s="145" t="s">
        <v>159</v>
      </c>
      <c r="B81" s="176" t="s">
        <v>79</v>
      </c>
      <c r="C81" s="145"/>
      <c r="D81" s="145" t="s">
        <v>163</v>
      </c>
      <c r="E81" s="177">
        <v>4714296</v>
      </c>
      <c r="F81" s="178">
        <v>5628287</v>
      </c>
      <c r="G81" s="178">
        <v>5628287</v>
      </c>
      <c r="H81" s="181">
        <v>0</v>
      </c>
      <c r="I81" s="186">
        <f t="shared" si="2"/>
        <v>913991</v>
      </c>
      <c r="J81" s="187"/>
      <c r="K81" s="188">
        <f t="shared" si="3"/>
        <v>0.19387645578470253</v>
      </c>
    </row>
    <row r="82" spans="1:11" ht="15" customHeight="1">
      <c r="A82" s="145" t="s">
        <v>159</v>
      </c>
      <c r="B82" s="176" t="s">
        <v>79</v>
      </c>
      <c r="C82" s="145" t="s">
        <v>74</v>
      </c>
      <c r="D82" s="145" t="s">
        <v>164</v>
      </c>
      <c r="E82" s="177">
        <v>1885496</v>
      </c>
      <c r="F82" s="178">
        <v>2433887</v>
      </c>
      <c r="G82" s="178">
        <v>2433887</v>
      </c>
      <c r="H82" s="181">
        <v>0</v>
      </c>
      <c r="I82" s="186">
        <f t="shared" si="2"/>
        <v>548391</v>
      </c>
      <c r="J82" s="187"/>
      <c r="K82" s="188">
        <f t="shared" si="3"/>
        <v>0.2908470768434407</v>
      </c>
    </row>
    <row r="83" spans="1:11" ht="15" customHeight="1">
      <c r="A83" s="145" t="s">
        <v>159</v>
      </c>
      <c r="B83" s="176" t="s">
        <v>79</v>
      </c>
      <c r="C83" s="145" t="s">
        <v>109</v>
      </c>
      <c r="D83" s="145" t="s">
        <v>165</v>
      </c>
      <c r="E83" s="177">
        <v>2828800</v>
      </c>
      <c r="F83" s="178">
        <v>3194400</v>
      </c>
      <c r="G83" s="178">
        <v>3194400</v>
      </c>
      <c r="H83" s="181">
        <v>0</v>
      </c>
      <c r="I83" s="186">
        <f t="shared" si="2"/>
        <v>365600</v>
      </c>
      <c r="J83" s="187"/>
      <c r="K83" s="188">
        <f t="shared" si="3"/>
        <v>0.1292420814479638</v>
      </c>
    </row>
    <row r="84" spans="1:11" ht="15" customHeight="1">
      <c r="A84" s="145">
        <v>221</v>
      </c>
      <c r="B84" s="176" t="s">
        <v>109</v>
      </c>
      <c r="C84" s="145"/>
      <c r="D84" s="179" t="s">
        <v>166</v>
      </c>
      <c r="E84" s="177">
        <v>1285985.32</v>
      </c>
      <c r="F84" s="178">
        <v>0</v>
      </c>
      <c r="G84" s="178"/>
      <c r="H84" s="181"/>
      <c r="I84" s="186">
        <f t="shared" si="2"/>
        <v>-1285985.32</v>
      </c>
      <c r="J84" s="187"/>
      <c r="K84" s="188">
        <f t="shared" si="3"/>
        <v>-1</v>
      </c>
    </row>
    <row r="85" spans="1:11" ht="15" customHeight="1">
      <c r="A85" s="145">
        <v>221</v>
      </c>
      <c r="B85" s="176" t="s">
        <v>109</v>
      </c>
      <c r="C85" s="145">
        <v>99</v>
      </c>
      <c r="D85" s="189" t="s">
        <v>167</v>
      </c>
      <c r="E85" s="190">
        <v>1285985.32</v>
      </c>
      <c r="F85" s="178">
        <v>0</v>
      </c>
      <c r="G85" s="178"/>
      <c r="H85" s="181"/>
      <c r="I85" s="186">
        <f t="shared" si="2"/>
        <v>-1285985.32</v>
      </c>
      <c r="J85" s="187"/>
      <c r="K85" s="188">
        <f t="shared" si="3"/>
        <v>-1</v>
      </c>
    </row>
    <row r="86" spans="1:11" ht="15" customHeight="1">
      <c r="A86" s="145"/>
      <c r="B86" s="176"/>
      <c r="C86" s="145"/>
      <c r="D86" s="145" t="s">
        <v>168</v>
      </c>
      <c r="E86" s="178">
        <f>E9+E21+E26+E29+E33+E40+E60+E69+E78</f>
        <v>140012066.69</v>
      </c>
      <c r="F86" s="178">
        <f aca="true" t="shared" si="4" ref="F86:H86">F9+F21+F26+F29+F33+F40+F60+F69+F78</f>
        <v>161618837</v>
      </c>
      <c r="G86" s="178">
        <f t="shared" si="4"/>
        <v>51351160</v>
      </c>
      <c r="H86" s="181">
        <f t="shared" si="4"/>
        <v>110267677</v>
      </c>
      <c r="I86" s="186">
        <f t="shared" si="2"/>
        <v>21606770.310000002</v>
      </c>
      <c r="J86" s="187"/>
      <c r="K86" s="188">
        <f t="shared" si="3"/>
        <v>0.15432077263625743</v>
      </c>
    </row>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sheetData>
  <sheetProtection/>
  <mergeCells count="91">
    <mergeCell ref="A2:K2"/>
    <mergeCell ref="A4:F4"/>
    <mergeCell ref="A6:D6"/>
    <mergeCell ref="F6:H6"/>
    <mergeCell ref="I6:K6"/>
    <mergeCell ref="A7:C7"/>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I71:J71"/>
    <mergeCell ref="I72:J72"/>
    <mergeCell ref="I73:J73"/>
    <mergeCell ref="I74:J74"/>
    <mergeCell ref="I75:J75"/>
    <mergeCell ref="I76:J76"/>
    <mergeCell ref="I77:J77"/>
    <mergeCell ref="I78:J78"/>
    <mergeCell ref="I79:J79"/>
    <mergeCell ref="I80:J80"/>
    <mergeCell ref="I81:J81"/>
    <mergeCell ref="I82:J82"/>
    <mergeCell ref="I83:J83"/>
    <mergeCell ref="I84:J84"/>
    <mergeCell ref="I85:J85"/>
    <mergeCell ref="I86:J86"/>
    <mergeCell ref="D7:D8"/>
    <mergeCell ref="E6:E8"/>
    <mergeCell ref="F7:F8"/>
    <mergeCell ref="G7:G8"/>
    <mergeCell ref="H7:H8"/>
    <mergeCell ref="K7:K8"/>
    <mergeCell ref="I7:J8"/>
  </mergeCells>
  <printOptions horizontalCentered="1" verticalCentered="1"/>
  <pageMargins left="0.12" right="0.16" top="0.55" bottom="0.59" header="0" footer="0"/>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IR21"/>
  <sheetViews>
    <sheetView workbookViewId="0" topLeftCell="A4">
      <selection activeCell="A3" sqref="A3"/>
    </sheetView>
  </sheetViews>
  <sheetFormatPr defaultColWidth="8.00390625" defaultRowHeight="14.25"/>
  <cols>
    <col min="1" max="1" width="28.625" style="130" customWidth="1"/>
    <col min="2" max="2" width="17.00390625" style="130" customWidth="1"/>
    <col min="3" max="3" width="29.50390625" style="130" customWidth="1"/>
    <col min="4" max="4" width="23.75390625" style="130" customWidth="1"/>
    <col min="5" max="252" width="8.00390625" style="130" customWidth="1"/>
    <col min="253" max="16384" width="8.00390625" style="130" customWidth="1"/>
  </cols>
  <sheetData>
    <row r="1" ht="18" customHeight="1">
      <c r="D1" s="97"/>
    </row>
    <row r="2" spans="1:252" ht="22.5" customHeight="1">
      <c r="A2" s="91" t="s">
        <v>169</v>
      </c>
      <c r="B2" s="112"/>
      <c r="C2" s="112"/>
      <c r="D2" s="11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row>
    <row r="3" spans="1:252" ht="7.5" customHeight="1">
      <c r="A3" s="111"/>
      <c r="B3" s="111"/>
      <c r="C3" s="111"/>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row>
    <row r="4" spans="1:252" ht="18" customHeight="1">
      <c r="A4" s="99"/>
      <c r="B4" s="98"/>
      <c r="C4" s="98"/>
      <c r="D4" s="114" t="s">
        <v>57</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row>
    <row r="5" spans="2:252" ht="7.5" customHeight="1">
      <c r="B5" s="111"/>
      <c r="C5" s="111"/>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row>
    <row r="6" spans="1:4" s="129" customFormat="1" ht="24" customHeight="1">
      <c r="A6" s="116" t="s">
        <v>170</v>
      </c>
      <c r="B6" s="131"/>
      <c r="C6" s="116" t="s">
        <v>171</v>
      </c>
      <c r="D6" s="131"/>
    </row>
    <row r="7" spans="1:4" s="129" customFormat="1" ht="24" customHeight="1">
      <c r="A7" s="105" t="s">
        <v>58</v>
      </c>
      <c r="B7" s="105" t="s">
        <v>172</v>
      </c>
      <c r="C7" s="106" t="s">
        <v>58</v>
      </c>
      <c r="D7" s="131" t="s">
        <v>172</v>
      </c>
    </row>
    <row r="8" spans="1:4" s="129" customFormat="1" ht="24" customHeight="1">
      <c r="A8" s="137" t="s">
        <v>173</v>
      </c>
      <c r="B8" s="124">
        <v>161618837</v>
      </c>
      <c r="C8" s="138" t="s">
        <v>174</v>
      </c>
      <c r="D8" s="124">
        <v>5140000</v>
      </c>
    </row>
    <row r="9" spans="1:4" s="129" customFormat="1" ht="24" customHeight="1">
      <c r="A9" s="137" t="s">
        <v>175</v>
      </c>
      <c r="B9" s="124"/>
      <c r="C9" s="138" t="s">
        <v>176</v>
      </c>
      <c r="D9" s="124">
        <v>4350000</v>
      </c>
    </row>
    <row r="10" spans="1:4" s="129" customFormat="1" ht="24" customHeight="1">
      <c r="A10" s="137" t="s">
        <v>177</v>
      </c>
      <c r="B10" s="124"/>
      <c r="C10" s="138" t="s">
        <v>178</v>
      </c>
      <c r="D10" s="124">
        <v>500000</v>
      </c>
    </row>
    <row r="11" spans="1:4" s="129" customFormat="1" ht="24" customHeight="1">
      <c r="A11" s="137" t="s">
        <v>179</v>
      </c>
      <c r="B11" s="124"/>
      <c r="C11" s="138" t="s">
        <v>180</v>
      </c>
      <c r="D11" s="124">
        <v>250000</v>
      </c>
    </row>
    <row r="12" spans="1:4" s="129" customFormat="1" ht="24" customHeight="1">
      <c r="A12" s="137" t="s">
        <v>181</v>
      </c>
      <c r="B12" s="124"/>
      <c r="C12" s="138" t="s">
        <v>182</v>
      </c>
      <c r="D12" s="124">
        <v>1360000</v>
      </c>
    </row>
    <row r="13" spans="1:4" s="129" customFormat="1" ht="24" customHeight="1">
      <c r="A13" s="137" t="s">
        <v>183</v>
      </c>
      <c r="B13" s="124"/>
      <c r="C13" s="138" t="s">
        <v>184</v>
      </c>
      <c r="D13" s="124">
        <v>80948167</v>
      </c>
    </row>
    <row r="14" spans="1:4" s="129" customFormat="1" ht="24" customHeight="1">
      <c r="A14" s="137"/>
      <c r="B14" s="124"/>
      <c r="C14" s="138" t="s">
        <v>185</v>
      </c>
      <c r="D14" s="124">
        <v>2414030</v>
      </c>
    </row>
    <row r="15" spans="1:4" s="129" customFormat="1" ht="24" customHeight="1">
      <c r="A15" s="137"/>
      <c r="B15" s="124"/>
      <c r="C15" s="138" t="s">
        <v>186</v>
      </c>
      <c r="D15" s="124">
        <v>61028353</v>
      </c>
    </row>
    <row r="16" spans="1:4" s="129" customFormat="1" ht="24" customHeight="1">
      <c r="A16" s="137"/>
      <c r="B16" s="124"/>
      <c r="C16" s="138" t="s">
        <v>187</v>
      </c>
      <c r="D16" s="124">
        <v>5628287</v>
      </c>
    </row>
    <row r="17" spans="1:4" s="129" customFormat="1" ht="24" customHeight="1">
      <c r="A17" s="137"/>
      <c r="B17" s="124"/>
      <c r="C17" s="139"/>
      <c r="D17" s="124"/>
    </row>
    <row r="18" spans="1:4" s="129" customFormat="1" ht="24" customHeight="1">
      <c r="A18" s="137"/>
      <c r="B18" s="124"/>
      <c r="C18" s="139"/>
      <c r="D18" s="124"/>
    </row>
    <row r="19" spans="1:4" s="129" customFormat="1" ht="24" customHeight="1">
      <c r="A19" s="137"/>
      <c r="B19" s="124"/>
      <c r="C19" s="139"/>
      <c r="D19" s="124"/>
    </row>
    <row r="20" spans="1:4" s="129" customFormat="1" ht="24" customHeight="1">
      <c r="A20" s="137"/>
      <c r="B20" s="124"/>
      <c r="C20" s="139"/>
      <c r="D20" s="124"/>
    </row>
    <row r="21" spans="1:4" s="129" customFormat="1" ht="24" customHeight="1">
      <c r="A21" s="116" t="s">
        <v>188</v>
      </c>
      <c r="B21" s="124">
        <v>161618837</v>
      </c>
      <c r="C21" s="116" t="s">
        <v>189</v>
      </c>
      <c r="D21" s="124">
        <f>SUM(D8:D16)</f>
        <v>161618837</v>
      </c>
    </row>
    <row r="23" ht="15" customHeight="1"/>
  </sheetData>
  <sheetProtection/>
  <mergeCells count="4">
    <mergeCell ref="A2:D2"/>
    <mergeCell ref="A4:C4"/>
    <mergeCell ref="A6:B6"/>
    <mergeCell ref="C6:D6"/>
  </mergeCells>
  <printOptions horizontalCentered="1" verticalCentered="1"/>
  <pageMargins left="0.75" right="0.75" top="0.35" bottom="0.75"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72"/>
  <sheetViews>
    <sheetView workbookViewId="0" topLeftCell="A46">
      <selection activeCell="A3" sqref="A3"/>
    </sheetView>
  </sheetViews>
  <sheetFormatPr defaultColWidth="8.00390625" defaultRowHeight="14.25"/>
  <cols>
    <col min="1" max="3" width="5.75390625" style="99" customWidth="1"/>
    <col min="4" max="4" width="22.375" style="99" customWidth="1"/>
    <col min="5" max="5" width="15.50390625" style="113" customWidth="1"/>
    <col min="6" max="9" width="13.75390625" style="113" customWidth="1"/>
    <col min="10" max="16384" width="8.00390625" style="99" customWidth="1"/>
  </cols>
  <sheetData>
    <row r="1" ht="18" customHeight="1">
      <c r="I1" s="97"/>
    </row>
    <row r="2" spans="1:9" s="111" customFormat="1" ht="22.5" customHeight="1">
      <c r="A2" s="91" t="s">
        <v>190</v>
      </c>
      <c r="B2" s="91"/>
      <c r="C2" s="91"/>
      <c r="D2" s="91"/>
      <c r="E2" s="91"/>
      <c r="F2" s="91"/>
      <c r="G2" s="91"/>
      <c r="H2" s="91"/>
      <c r="I2" s="91"/>
    </row>
    <row r="3" spans="1:8" s="111" customFormat="1" ht="7.5" customHeight="1">
      <c r="A3" s="99"/>
      <c r="B3" s="99"/>
      <c r="C3" s="99"/>
      <c r="D3" s="99"/>
      <c r="E3" s="113"/>
      <c r="F3" s="113"/>
      <c r="G3" s="113"/>
      <c r="H3" s="113"/>
    </row>
    <row r="4" spans="1:9" s="111" customFormat="1" ht="18" customHeight="1">
      <c r="A4" s="99"/>
      <c r="B4" s="98"/>
      <c r="C4" s="98"/>
      <c r="D4" s="98"/>
      <c r="E4" s="98"/>
      <c r="F4" s="113"/>
      <c r="G4" s="113"/>
      <c r="H4" s="113"/>
      <c r="I4" s="114" t="s">
        <v>57</v>
      </c>
    </row>
    <row r="5" spans="1:8" s="111" customFormat="1" ht="7.5" customHeight="1">
      <c r="A5" s="115"/>
      <c r="B5" s="115"/>
      <c r="C5" s="115"/>
      <c r="D5" s="115"/>
      <c r="E5" s="113"/>
      <c r="F5" s="113"/>
      <c r="G5" s="113"/>
      <c r="H5" s="113"/>
    </row>
    <row r="6" spans="1:9" ht="24" customHeight="1">
      <c r="A6" s="116" t="s">
        <v>58</v>
      </c>
      <c r="B6" s="116"/>
      <c r="C6" s="116"/>
      <c r="D6" s="116"/>
      <c r="E6" s="116" t="s">
        <v>191</v>
      </c>
      <c r="F6" s="117"/>
      <c r="G6" s="117"/>
      <c r="H6" s="117"/>
      <c r="I6" s="117"/>
    </row>
    <row r="7" spans="1:9" ht="24" customHeight="1">
      <c r="A7" s="118" t="s">
        <v>62</v>
      </c>
      <c r="B7" s="119"/>
      <c r="C7" s="120"/>
      <c r="D7" s="116" t="s">
        <v>63</v>
      </c>
      <c r="E7" s="116" t="s">
        <v>168</v>
      </c>
      <c r="F7" s="121" t="s">
        <v>192</v>
      </c>
      <c r="G7" s="121" t="s">
        <v>193</v>
      </c>
      <c r="H7" s="121" t="s">
        <v>194</v>
      </c>
      <c r="I7" s="116" t="s">
        <v>195</v>
      </c>
    </row>
    <row r="8" spans="1:9" s="112" customFormat="1" ht="12.75" customHeight="1">
      <c r="A8" s="116" t="s">
        <v>69</v>
      </c>
      <c r="B8" s="116" t="s">
        <v>70</v>
      </c>
      <c r="C8" s="116" t="s">
        <v>71</v>
      </c>
      <c r="D8" s="116"/>
      <c r="E8" s="116"/>
      <c r="F8" s="122"/>
      <c r="G8" s="122"/>
      <c r="H8" s="122"/>
      <c r="I8" s="116"/>
    </row>
    <row r="9" spans="1:9" ht="12.75" customHeight="1">
      <c r="A9" s="145" t="s">
        <v>72</v>
      </c>
      <c r="B9" s="145"/>
      <c r="C9" s="145"/>
      <c r="D9" s="145" t="s">
        <v>73</v>
      </c>
      <c r="E9" s="146">
        <v>5140000</v>
      </c>
      <c r="F9" s="146">
        <v>5140000</v>
      </c>
      <c r="G9" s="124"/>
      <c r="H9" s="124"/>
      <c r="I9" s="124"/>
    </row>
    <row r="10" spans="1:9" ht="12.75" customHeight="1">
      <c r="A10" s="145" t="s">
        <v>72</v>
      </c>
      <c r="B10" s="145" t="s">
        <v>77</v>
      </c>
      <c r="C10" s="145"/>
      <c r="D10" s="145" t="s">
        <v>78</v>
      </c>
      <c r="E10" s="146">
        <v>190000</v>
      </c>
      <c r="F10" s="146">
        <v>190000</v>
      </c>
      <c r="G10" s="124"/>
      <c r="H10" s="124"/>
      <c r="I10" s="124"/>
    </row>
    <row r="11" spans="1:9" ht="12.75" customHeight="1">
      <c r="A11" s="145" t="s">
        <v>72</v>
      </c>
      <c r="B11" s="145" t="s">
        <v>77</v>
      </c>
      <c r="C11" s="145" t="s">
        <v>79</v>
      </c>
      <c r="D11" s="145" t="s">
        <v>80</v>
      </c>
      <c r="E11" s="146">
        <v>190000</v>
      </c>
      <c r="F11" s="146">
        <v>190000</v>
      </c>
      <c r="G11" s="124"/>
      <c r="H11" s="124"/>
      <c r="I11" s="124"/>
    </row>
    <row r="12" spans="1:9" ht="12.75" customHeight="1">
      <c r="A12" s="145" t="s">
        <v>72</v>
      </c>
      <c r="B12" s="145" t="s">
        <v>82</v>
      </c>
      <c r="C12" s="145"/>
      <c r="D12" s="145" t="s">
        <v>83</v>
      </c>
      <c r="E12" s="146">
        <v>3650000</v>
      </c>
      <c r="F12" s="146">
        <v>3650000</v>
      </c>
      <c r="G12" s="124"/>
      <c r="H12" s="124"/>
      <c r="I12" s="124"/>
    </row>
    <row r="13" spans="1:9" ht="12.75" customHeight="1">
      <c r="A13" s="145" t="s">
        <v>72</v>
      </c>
      <c r="B13" s="145" t="s">
        <v>82</v>
      </c>
      <c r="C13" s="145" t="s">
        <v>79</v>
      </c>
      <c r="D13" s="145" t="s">
        <v>80</v>
      </c>
      <c r="E13" s="146">
        <v>3650000</v>
      </c>
      <c r="F13" s="146">
        <v>3650000</v>
      </c>
      <c r="G13" s="124"/>
      <c r="H13" s="124"/>
      <c r="I13" s="124"/>
    </row>
    <row r="14" spans="1:9" ht="12.75" customHeight="1">
      <c r="A14" s="145" t="s">
        <v>72</v>
      </c>
      <c r="B14" s="145" t="s">
        <v>84</v>
      </c>
      <c r="C14" s="145"/>
      <c r="D14" s="145" t="s">
        <v>85</v>
      </c>
      <c r="E14" s="146">
        <v>1200000</v>
      </c>
      <c r="F14" s="146">
        <v>1200000</v>
      </c>
      <c r="G14" s="124"/>
      <c r="H14" s="124"/>
      <c r="I14" s="124"/>
    </row>
    <row r="15" spans="1:9" ht="12.75" customHeight="1">
      <c r="A15" s="145" t="s">
        <v>72</v>
      </c>
      <c r="B15" s="145" t="s">
        <v>84</v>
      </c>
      <c r="C15" s="145" t="s">
        <v>79</v>
      </c>
      <c r="D15" s="145" t="s">
        <v>80</v>
      </c>
      <c r="E15" s="146">
        <v>1200000</v>
      </c>
      <c r="F15" s="146">
        <v>1200000</v>
      </c>
      <c r="G15" s="124"/>
      <c r="H15" s="124"/>
      <c r="I15" s="124"/>
    </row>
    <row r="16" spans="1:9" s="111" customFormat="1" ht="12.75" customHeight="1">
      <c r="A16" s="145" t="s">
        <v>72</v>
      </c>
      <c r="B16" s="145" t="s">
        <v>86</v>
      </c>
      <c r="C16" s="145"/>
      <c r="D16" s="145" t="s">
        <v>87</v>
      </c>
      <c r="E16" s="146">
        <v>100000</v>
      </c>
      <c r="F16" s="146">
        <v>100000</v>
      </c>
      <c r="G16" s="124"/>
      <c r="H16" s="124"/>
      <c r="I16" s="124"/>
    </row>
    <row r="17" spans="1:9" s="111" customFormat="1" ht="12.75" customHeight="1">
      <c r="A17" s="145" t="s">
        <v>72</v>
      </c>
      <c r="B17" s="145" t="s">
        <v>86</v>
      </c>
      <c r="C17" s="145" t="s">
        <v>79</v>
      </c>
      <c r="D17" s="145" t="s">
        <v>80</v>
      </c>
      <c r="E17" s="146">
        <v>100000</v>
      </c>
      <c r="F17" s="146">
        <v>100000</v>
      </c>
      <c r="G17" s="124"/>
      <c r="H17" s="124"/>
      <c r="I17" s="124"/>
    </row>
    <row r="18" spans="1:9" s="111" customFormat="1" ht="12.75" customHeight="1">
      <c r="A18" s="145" t="s">
        <v>88</v>
      </c>
      <c r="B18" s="145"/>
      <c r="C18" s="145"/>
      <c r="D18" s="145" t="s">
        <v>89</v>
      </c>
      <c r="E18" s="146">
        <v>4350000</v>
      </c>
      <c r="F18" s="146">
        <v>4350000</v>
      </c>
      <c r="G18" s="124"/>
      <c r="H18" s="124"/>
      <c r="I18" s="124"/>
    </row>
    <row r="19" spans="1:9" s="111" customFormat="1" ht="12.75" customHeight="1">
      <c r="A19" s="145" t="s">
        <v>88</v>
      </c>
      <c r="B19" s="145" t="s">
        <v>90</v>
      </c>
      <c r="C19" s="145"/>
      <c r="D19" s="145" t="s">
        <v>91</v>
      </c>
      <c r="E19" s="146">
        <v>260000</v>
      </c>
      <c r="F19" s="147">
        <v>260000</v>
      </c>
      <c r="G19" s="124"/>
      <c r="H19" s="124"/>
      <c r="I19" s="124"/>
    </row>
    <row r="20" spans="1:9" s="111" customFormat="1" ht="12.75" customHeight="1">
      <c r="A20" s="145" t="s">
        <v>88</v>
      </c>
      <c r="B20" s="145" t="s">
        <v>90</v>
      </c>
      <c r="C20" s="145" t="s">
        <v>92</v>
      </c>
      <c r="D20" s="145" t="s">
        <v>93</v>
      </c>
      <c r="E20" s="146">
        <v>260000</v>
      </c>
      <c r="F20" s="147">
        <v>260000</v>
      </c>
      <c r="G20" s="124"/>
      <c r="H20" s="124"/>
      <c r="I20" s="124"/>
    </row>
    <row r="21" spans="1:9" s="111" customFormat="1" ht="12.75" customHeight="1">
      <c r="A21" s="145" t="s">
        <v>88</v>
      </c>
      <c r="B21" s="145" t="s">
        <v>94</v>
      </c>
      <c r="C21" s="145"/>
      <c r="D21" s="145" t="s">
        <v>95</v>
      </c>
      <c r="E21" s="146">
        <v>4090000</v>
      </c>
      <c r="F21" s="147">
        <v>4090000</v>
      </c>
      <c r="G21" s="124"/>
      <c r="H21" s="124"/>
      <c r="I21" s="124"/>
    </row>
    <row r="22" spans="1:9" s="111" customFormat="1" ht="12.75" customHeight="1">
      <c r="A22" s="145" t="s">
        <v>88</v>
      </c>
      <c r="B22" s="145" t="s">
        <v>94</v>
      </c>
      <c r="C22" s="145" t="s">
        <v>74</v>
      </c>
      <c r="D22" s="145" t="s">
        <v>95</v>
      </c>
      <c r="E22" s="146">
        <v>4090000</v>
      </c>
      <c r="F22" s="147">
        <v>4090000</v>
      </c>
      <c r="G22" s="124"/>
      <c r="H22" s="124"/>
      <c r="I22" s="124"/>
    </row>
    <row r="23" spans="1:9" s="111" customFormat="1" ht="12.75" customHeight="1">
      <c r="A23" s="145" t="s">
        <v>96</v>
      </c>
      <c r="B23" s="145"/>
      <c r="C23" s="145"/>
      <c r="D23" s="145" t="s">
        <v>97</v>
      </c>
      <c r="E23" s="146">
        <v>500000</v>
      </c>
      <c r="F23" s="147">
        <v>500000</v>
      </c>
      <c r="G23" s="148"/>
      <c r="H23" s="148"/>
      <c r="I23" s="148"/>
    </row>
    <row r="24" spans="1:9" ht="12.75" customHeight="1">
      <c r="A24" s="145" t="s">
        <v>96</v>
      </c>
      <c r="B24" s="145" t="s">
        <v>94</v>
      </c>
      <c r="C24" s="145"/>
      <c r="D24" s="145" t="s">
        <v>98</v>
      </c>
      <c r="E24" s="146">
        <v>500000</v>
      </c>
      <c r="F24" s="147">
        <v>500000</v>
      </c>
      <c r="G24" s="149"/>
      <c r="H24" s="149"/>
      <c r="I24" s="149"/>
    </row>
    <row r="25" spans="1:9" ht="12.75" customHeight="1">
      <c r="A25" s="145" t="s">
        <v>96</v>
      </c>
      <c r="B25" s="145" t="s">
        <v>94</v>
      </c>
      <c r="C25" s="145" t="s">
        <v>94</v>
      </c>
      <c r="D25" s="145" t="s">
        <v>98</v>
      </c>
      <c r="E25" s="146">
        <v>500000</v>
      </c>
      <c r="F25" s="147">
        <v>500000</v>
      </c>
      <c r="G25" s="149"/>
      <c r="H25" s="149"/>
      <c r="I25" s="149"/>
    </row>
    <row r="26" spans="1:9" ht="12.75" customHeight="1">
      <c r="A26" s="145" t="s">
        <v>99</v>
      </c>
      <c r="B26" s="145"/>
      <c r="C26" s="145"/>
      <c r="D26" s="145" t="s">
        <v>100</v>
      </c>
      <c r="E26" s="146">
        <v>250000</v>
      </c>
      <c r="F26" s="147">
        <v>250000</v>
      </c>
      <c r="G26" s="149"/>
      <c r="H26" s="149"/>
      <c r="I26" s="149"/>
    </row>
    <row r="27" spans="1:9" ht="12.75" customHeight="1">
      <c r="A27" s="145" t="s">
        <v>99</v>
      </c>
      <c r="B27" s="145" t="s">
        <v>92</v>
      </c>
      <c r="C27" s="145"/>
      <c r="D27" s="145" t="s">
        <v>101</v>
      </c>
      <c r="E27" s="146">
        <v>250000</v>
      </c>
      <c r="F27" s="147">
        <v>250000</v>
      </c>
      <c r="G27" s="149"/>
      <c r="H27" s="149"/>
      <c r="I27" s="149"/>
    </row>
    <row r="28" spans="1:9" ht="12.75" customHeight="1">
      <c r="A28" s="145" t="s">
        <v>99</v>
      </c>
      <c r="B28" s="145" t="s">
        <v>92</v>
      </c>
      <c r="C28" s="145" t="s">
        <v>79</v>
      </c>
      <c r="D28" s="145" t="s">
        <v>102</v>
      </c>
      <c r="E28" s="146">
        <v>250000</v>
      </c>
      <c r="F28" s="147">
        <v>250000</v>
      </c>
      <c r="G28" s="149"/>
      <c r="H28" s="149"/>
      <c r="I28" s="149"/>
    </row>
    <row r="29" spans="1:9" ht="12.75" customHeight="1">
      <c r="A29" s="145" t="s">
        <v>104</v>
      </c>
      <c r="B29" s="145"/>
      <c r="C29" s="145"/>
      <c r="D29" s="145" t="s">
        <v>105</v>
      </c>
      <c r="E29" s="146">
        <v>1360000</v>
      </c>
      <c r="F29" s="147">
        <v>1360000</v>
      </c>
      <c r="G29" s="149"/>
      <c r="H29" s="149"/>
      <c r="I29" s="149"/>
    </row>
    <row r="30" spans="1:9" ht="12.75" customHeight="1">
      <c r="A30" s="145" t="s">
        <v>104</v>
      </c>
      <c r="B30" s="145" t="s">
        <v>74</v>
      </c>
      <c r="C30" s="145"/>
      <c r="D30" s="145" t="s">
        <v>106</v>
      </c>
      <c r="E30" s="146">
        <v>1210000</v>
      </c>
      <c r="F30" s="147">
        <v>1210000</v>
      </c>
      <c r="G30" s="149"/>
      <c r="H30" s="149"/>
      <c r="I30" s="149"/>
    </row>
    <row r="31" spans="1:9" ht="12.75" customHeight="1">
      <c r="A31" s="145" t="s">
        <v>104</v>
      </c>
      <c r="B31" s="145" t="s">
        <v>74</v>
      </c>
      <c r="C31" s="145" t="s">
        <v>107</v>
      </c>
      <c r="D31" s="145" t="s">
        <v>108</v>
      </c>
      <c r="E31" s="146">
        <v>1210000</v>
      </c>
      <c r="F31" s="147">
        <v>1210000</v>
      </c>
      <c r="G31" s="149"/>
      <c r="H31" s="149"/>
      <c r="I31" s="149"/>
    </row>
    <row r="32" spans="1:9" ht="12.75" customHeight="1">
      <c r="A32" s="145" t="s">
        <v>104</v>
      </c>
      <c r="B32" s="145" t="s">
        <v>109</v>
      </c>
      <c r="C32" s="145"/>
      <c r="D32" s="145" t="s">
        <v>110</v>
      </c>
      <c r="E32" s="146">
        <v>150000</v>
      </c>
      <c r="F32" s="147">
        <v>150000</v>
      </c>
      <c r="G32" s="149"/>
      <c r="H32" s="149"/>
      <c r="I32" s="149"/>
    </row>
    <row r="33" spans="1:9" ht="12.75" customHeight="1">
      <c r="A33" s="145" t="s">
        <v>104</v>
      </c>
      <c r="B33" s="145" t="s">
        <v>109</v>
      </c>
      <c r="C33" s="145" t="s">
        <v>111</v>
      </c>
      <c r="D33" s="145" t="s">
        <v>112</v>
      </c>
      <c r="E33" s="146">
        <v>150000</v>
      </c>
      <c r="F33" s="147">
        <v>150000</v>
      </c>
      <c r="G33" s="149"/>
      <c r="H33" s="149"/>
      <c r="I33" s="149"/>
    </row>
    <row r="34" spans="1:9" ht="12.75" customHeight="1">
      <c r="A34" s="145" t="s">
        <v>115</v>
      </c>
      <c r="B34" s="145"/>
      <c r="C34" s="145"/>
      <c r="D34" s="145" t="s">
        <v>116</v>
      </c>
      <c r="E34" s="146">
        <v>80948167</v>
      </c>
      <c r="F34" s="147">
        <v>80948167</v>
      </c>
      <c r="G34" s="149"/>
      <c r="H34" s="149"/>
      <c r="I34" s="149"/>
    </row>
    <row r="35" spans="1:9" ht="12.75" customHeight="1">
      <c r="A35" s="145" t="s">
        <v>115</v>
      </c>
      <c r="B35" s="145" t="s">
        <v>79</v>
      </c>
      <c r="C35" s="145"/>
      <c r="D35" s="145" t="s">
        <v>117</v>
      </c>
      <c r="E35" s="146">
        <v>46974726</v>
      </c>
      <c r="F35" s="147">
        <v>46974726</v>
      </c>
      <c r="G35" s="149"/>
      <c r="H35" s="149"/>
      <c r="I35" s="149"/>
    </row>
    <row r="36" spans="1:9" ht="12.75" customHeight="1">
      <c r="A36" s="145" t="s">
        <v>115</v>
      </c>
      <c r="B36" s="145" t="s">
        <v>79</v>
      </c>
      <c r="C36" s="145" t="s">
        <v>90</v>
      </c>
      <c r="D36" s="145" t="s">
        <v>118</v>
      </c>
      <c r="E36" s="146">
        <v>670000</v>
      </c>
      <c r="F36" s="147">
        <v>670000</v>
      </c>
      <c r="G36" s="149"/>
      <c r="H36" s="149"/>
      <c r="I36" s="149"/>
    </row>
    <row r="37" spans="1:9" ht="12.75" customHeight="1">
      <c r="A37" s="145" t="s">
        <v>115</v>
      </c>
      <c r="B37" s="145" t="s">
        <v>79</v>
      </c>
      <c r="C37" s="145" t="s">
        <v>111</v>
      </c>
      <c r="D37" s="145" t="s">
        <v>119</v>
      </c>
      <c r="E37" s="146">
        <v>46304726</v>
      </c>
      <c r="F37" s="147">
        <v>46304726</v>
      </c>
      <c r="G37" s="149"/>
      <c r="H37" s="149"/>
      <c r="I37" s="149"/>
    </row>
    <row r="38" spans="1:9" ht="12.75" customHeight="1">
      <c r="A38" s="145" t="s">
        <v>115</v>
      </c>
      <c r="B38" s="145" t="s">
        <v>120</v>
      </c>
      <c r="C38" s="145"/>
      <c r="D38" s="145" t="s">
        <v>121</v>
      </c>
      <c r="E38" s="146">
        <v>4877285</v>
      </c>
      <c r="F38" s="147">
        <v>4877285</v>
      </c>
      <c r="G38" s="149"/>
      <c r="H38" s="149"/>
      <c r="I38" s="149"/>
    </row>
    <row r="39" spans="1:9" ht="12.75" customHeight="1">
      <c r="A39" s="145" t="s">
        <v>115</v>
      </c>
      <c r="B39" s="145" t="s">
        <v>120</v>
      </c>
      <c r="C39" s="145" t="s">
        <v>74</v>
      </c>
      <c r="D39" s="145" t="s">
        <v>122</v>
      </c>
      <c r="E39" s="146">
        <v>439580</v>
      </c>
      <c r="F39" s="147">
        <v>439580</v>
      </c>
      <c r="G39" s="149"/>
      <c r="H39" s="149"/>
      <c r="I39" s="149"/>
    </row>
    <row r="40" spans="1:9" ht="12.75" customHeight="1">
      <c r="A40" s="145" t="s">
        <v>115</v>
      </c>
      <c r="B40" s="145" t="s">
        <v>120</v>
      </c>
      <c r="C40" s="145" t="s">
        <v>79</v>
      </c>
      <c r="D40" s="145" t="s">
        <v>123</v>
      </c>
      <c r="E40" s="146">
        <v>609140</v>
      </c>
      <c r="F40" s="147">
        <v>609140</v>
      </c>
      <c r="G40" s="149"/>
      <c r="H40" s="149"/>
      <c r="I40" s="149"/>
    </row>
    <row r="41" spans="1:9" ht="12.75" customHeight="1">
      <c r="A41" s="145" t="s">
        <v>115</v>
      </c>
      <c r="B41" s="145" t="s">
        <v>120</v>
      </c>
      <c r="C41" s="145" t="s">
        <v>120</v>
      </c>
      <c r="D41" s="145" t="s">
        <v>124</v>
      </c>
      <c r="E41" s="146">
        <v>3246381</v>
      </c>
      <c r="F41" s="147">
        <v>3246381</v>
      </c>
      <c r="G41" s="149"/>
      <c r="H41" s="149"/>
      <c r="I41" s="149"/>
    </row>
    <row r="42" spans="1:9" ht="12.75" customHeight="1">
      <c r="A42" s="145" t="s">
        <v>115</v>
      </c>
      <c r="B42" s="145" t="s">
        <v>120</v>
      </c>
      <c r="C42" s="145" t="s">
        <v>90</v>
      </c>
      <c r="D42" s="145" t="s">
        <v>125</v>
      </c>
      <c r="E42" s="146">
        <v>582184</v>
      </c>
      <c r="F42" s="147">
        <v>582184</v>
      </c>
      <c r="G42" s="149"/>
      <c r="H42" s="149"/>
      <c r="I42" s="149"/>
    </row>
    <row r="43" spans="1:9" ht="12.75" customHeight="1">
      <c r="A43" s="145" t="s">
        <v>115</v>
      </c>
      <c r="B43" s="145" t="s">
        <v>92</v>
      </c>
      <c r="C43" s="145"/>
      <c r="D43" s="145" t="s">
        <v>126</v>
      </c>
      <c r="E43" s="146">
        <v>440000</v>
      </c>
      <c r="F43" s="147">
        <v>440000</v>
      </c>
      <c r="G43" s="149"/>
      <c r="H43" s="149"/>
      <c r="I43" s="149"/>
    </row>
    <row r="44" spans="1:9" ht="12.75" customHeight="1">
      <c r="A44" s="145" t="s">
        <v>115</v>
      </c>
      <c r="B44" s="145" t="s">
        <v>92</v>
      </c>
      <c r="C44" s="145" t="s">
        <v>94</v>
      </c>
      <c r="D44" s="145" t="s">
        <v>127</v>
      </c>
      <c r="E44" s="146">
        <v>440000</v>
      </c>
      <c r="F44" s="147">
        <v>440000</v>
      </c>
      <c r="G44" s="149"/>
      <c r="H44" s="149"/>
      <c r="I44" s="149"/>
    </row>
    <row r="45" spans="1:9" ht="12.75" customHeight="1">
      <c r="A45" s="145" t="s">
        <v>115</v>
      </c>
      <c r="B45" s="145" t="s">
        <v>130</v>
      </c>
      <c r="C45" s="145"/>
      <c r="D45" s="145" t="s">
        <v>131</v>
      </c>
      <c r="E45" s="146">
        <v>125200</v>
      </c>
      <c r="F45" s="147">
        <v>125200</v>
      </c>
      <c r="G45" s="149"/>
      <c r="H45" s="149"/>
      <c r="I45" s="149"/>
    </row>
    <row r="46" spans="1:9" ht="12.75" customHeight="1">
      <c r="A46" s="145" t="s">
        <v>115</v>
      </c>
      <c r="B46" s="145" t="s">
        <v>130</v>
      </c>
      <c r="C46" s="145" t="s">
        <v>79</v>
      </c>
      <c r="D46" s="145" t="s">
        <v>80</v>
      </c>
      <c r="E46" s="146">
        <v>125200</v>
      </c>
      <c r="F46" s="147">
        <v>125200</v>
      </c>
      <c r="G46" s="149"/>
      <c r="H46" s="149"/>
      <c r="I46" s="149"/>
    </row>
    <row r="47" spans="1:9" ht="12.75" customHeight="1">
      <c r="A47" s="145" t="s">
        <v>115</v>
      </c>
      <c r="B47" s="145" t="s">
        <v>133</v>
      </c>
      <c r="C47" s="145"/>
      <c r="D47" s="145" t="s">
        <v>134</v>
      </c>
      <c r="E47" s="146">
        <v>300000</v>
      </c>
      <c r="F47" s="147">
        <v>300000</v>
      </c>
      <c r="G47" s="149"/>
      <c r="H47" s="149"/>
      <c r="I47" s="149"/>
    </row>
    <row r="48" spans="1:9" ht="12.75" customHeight="1">
      <c r="A48" s="145" t="s">
        <v>115</v>
      </c>
      <c r="B48" s="145" t="s">
        <v>133</v>
      </c>
      <c r="C48" s="145" t="s">
        <v>74</v>
      </c>
      <c r="D48" s="145" t="s">
        <v>135</v>
      </c>
      <c r="E48" s="146">
        <v>300000</v>
      </c>
      <c r="F48" s="147">
        <v>300000</v>
      </c>
      <c r="G48" s="149"/>
      <c r="H48" s="149"/>
      <c r="I48" s="149"/>
    </row>
    <row r="49" spans="1:9" ht="12.75" customHeight="1">
      <c r="A49" s="145" t="s">
        <v>115</v>
      </c>
      <c r="B49" s="145" t="s">
        <v>94</v>
      </c>
      <c r="C49" s="145"/>
      <c r="D49" s="145" t="s">
        <v>136</v>
      </c>
      <c r="E49" s="146">
        <v>28230956</v>
      </c>
      <c r="F49" s="147">
        <v>28230956</v>
      </c>
      <c r="G49" s="149"/>
      <c r="H49" s="149"/>
      <c r="I49" s="149"/>
    </row>
    <row r="50" spans="1:9" ht="12.75" customHeight="1">
      <c r="A50" s="145" t="s">
        <v>115</v>
      </c>
      <c r="B50" s="145" t="s">
        <v>94</v>
      </c>
      <c r="C50" s="145" t="s">
        <v>74</v>
      </c>
      <c r="D50" s="145" t="s">
        <v>136</v>
      </c>
      <c r="E50" s="146">
        <v>28230956</v>
      </c>
      <c r="F50" s="147">
        <v>28230956</v>
      </c>
      <c r="G50" s="149"/>
      <c r="H50" s="149"/>
      <c r="I50" s="149"/>
    </row>
    <row r="51" spans="1:9" ht="12.75" customHeight="1">
      <c r="A51" s="145" t="s">
        <v>137</v>
      </c>
      <c r="B51" s="145"/>
      <c r="C51" s="145"/>
      <c r="D51" s="145" t="s">
        <v>138</v>
      </c>
      <c r="E51" s="146">
        <v>2414030</v>
      </c>
      <c r="F51" s="147">
        <v>2414030</v>
      </c>
      <c r="G51" s="149"/>
      <c r="H51" s="149"/>
      <c r="I51" s="149"/>
    </row>
    <row r="52" spans="1:9" ht="12.75" customHeight="1">
      <c r="A52" s="145" t="s">
        <v>137</v>
      </c>
      <c r="B52" s="145" t="s">
        <v>92</v>
      </c>
      <c r="C52" s="145"/>
      <c r="D52" s="145" t="s">
        <v>139</v>
      </c>
      <c r="E52" s="146">
        <v>600000</v>
      </c>
      <c r="F52" s="147">
        <v>600000</v>
      </c>
      <c r="G52" s="149"/>
      <c r="H52" s="149"/>
      <c r="I52" s="149"/>
    </row>
    <row r="53" spans="1:9" ht="12.75" customHeight="1">
      <c r="A53" s="145" t="s">
        <v>137</v>
      </c>
      <c r="B53" s="145" t="s">
        <v>92</v>
      </c>
      <c r="C53" s="145" t="s">
        <v>140</v>
      </c>
      <c r="D53" s="145" t="s">
        <v>141</v>
      </c>
      <c r="E53" s="146">
        <v>600000</v>
      </c>
      <c r="F53" s="147">
        <v>600000</v>
      </c>
      <c r="G53" s="149"/>
      <c r="H53" s="149"/>
      <c r="I53" s="149"/>
    </row>
    <row r="54" spans="1:9" ht="12.75" customHeight="1">
      <c r="A54" s="145" t="s">
        <v>137</v>
      </c>
      <c r="B54" s="145" t="s">
        <v>143</v>
      </c>
      <c r="C54" s="145"/>
      <c r="D54" s="145" t="s">
        <v>144</v>
      </c>
      <c r="E54" s="146">
        <v>272000</v>
      </c>
      <c r="F54" s="147">
        <v>272000</v>
      </c>
      <c r="G54" s="149"/>
      <c r="H54" s="149"/>
      <c r="I54" s="149"/>
    </row>
    <row r="55" spans="1:9" ht="12.75" customHeight="1">
      <c r="A55" s="145" t="s">
        <v>137</v>
      </c>
      <c r="B55" s="145" t="s">
        <v>143</v>
      </c>
      <c r="C55" s="145" t="s">
        <v>130</v>
      </c>
      <c r="D55" s="145" t="s">
        <v>145</v>
      </c>
      <c r="E55" s="146">
        <v>272000</v>
      </c>
      <c r="F55" s="147">
        <v>272000</v>
      </c>
      <c r="G55" s="149"/>
      <c r="H55" s="149"/>
      <c r="I55" s="149"/>
    </row>
    <row r="56" spans="1:9" ht="12.75" customHeight="1">
      <c r="A56" s="145" t="s">
        <v>137</v>
      </c>
      <c r="B56" s="145" t="s">
        <v>146</v>
      </c>
      <c r="C56" s="145"/>
      <c r="D56" s="145" t="s">
        <v>147</v>
      </c>
      <c r="E56" s="146">
        <v>1542030</v>
      </c>
      <c r="F56" s="147">
        <v>1542030</v>
      </c>
      <c r="G56" s="149"/>
      <c r="H56" s="149"/>
      <c r="I56" s="149"/>
    </row>
    <row r="57" spans="1:9" ht="12.75" customHeight="1">
      <c r="A57" s="145" t="s">
        <v>137</v>
      </c>
      <c r="B57" s="145" t="s">
        <v>146</v>
      </c>
      <c r="C57" s="145" t="s">
        <v>74</v>
      </c>
      <c r="D57" s="145" t="s">
        <v>148</v>
      </c>
      <c r="E57" s="146">
        <v>910063</v>
      </c>
      <c r="F57" s="147">
        <v>910063</v>
      </c>
      <c r="G57" s="149"/>
      <c r="H57" s="149"/>
      <c r="I57" s="149"/>
    </row>
    <row r="58" spans="1:9" ht="12.75" customHeight="1">
      <c r="A58" s="145" t="s">
        <v>137</v>
      </c>
      <c r="B58" s="145" t="s">
        <v>146</v>
      </c>
      <c r="C58" s="145" t="s">
        <v>79</v>
      </c>
      <c r="D58" s="145" t="s">
        <v>149</v>
      </c>
      <c r="E58" s="146">
        <v>631967</v>
      </c>
      <c r="F58" s="147">
        <v>631967</v>
      </c>
      <c r="G58" s="149"/>
      <c r="H58" s="149"/>
      <c r="I58" s="149"/>
    </row>
    <row r="59" spans="1:9" ht="12.75" customHeight="1">
      <c r="A59" s="145" t="s">
        <v>150</v>
      </c>
      <c r="B59" s="145"/>
      <c r="C59" s="145"/>
      <c r="D59" s="145" t="s">
        <v>151</v>
      </c>
      <c r="E59" s="146">
        <v>61028353</v>
      </c>
      <c r="F59" s="147">
        <v>61028353</v>
      </c>
      <c r="G59" s="149"/>
      <c r="H59" s="149"/>
      <c r="I59" s="149"/>
    </row>
    <row r="60" spans="1:9" ht="12.75" customHeight="1">
      <c r="A60" s="145" t="s">
        <v>150</v>
      </c>
      <c r="B60" s="145" t="s">
        <v>74</v>
      </c>
      <c r="C60" s="145"/>
      <c r="D60" s="145" t="s">
        <v>152</v>
      </c>
      <c r="E60" s="146">
        <v>36929053</v>
      </c>
      <c r="F60" s="147">
        <v>36929053</v>
      </c>
      <c r="G60" s="149"/>
      <c r="H60" s="149"/>
      <c r="I60" s="149"/>
    </row>
    <row r="61" spans="1:9" ht="12.75" customHeight="1">
      <c r="A61" s="145" t="s">
        <v>150</v>
      </c>
      <c r="B61" s="145" t="s">
        <v>74</v>
      </c>
      <c r="C61" s="145" t="s">
        <v>74</v>
      </c>
      <c r="D61" s="145" t="s">
        <v>153</v>
      </c>
      <c r="E61" s="146">
        <v>19449291</v>
      </c>
      <c r="F61" s="147">
        <v>19449291</v>
      </c>
      <c r="G61" s="149"/>
      <c r="H61" s="149"/>
      <c r="I61" s="149"/>
    </row>
    <row r="62" spans="1:9" ht="12.75" customHeight="1">
      <c r="A62" s="145" t="s">
        <v>150</v>
      </c>
      <c r="B62" s="145" t="s">
        <v>74</v>
      </c>
      <c r="C62" s="145" t="s">
        <v>154</v>
      </c>
      <c r="D62" s="145" t="s">
        <v>155</v>
      </c>
      <c r="E62" s="146">
        <v>9426152</v>
      </c>
      <c r="F62" s="147">
        <v>9426152</v>
      </c>
      <c r="G62" s="149"/>
      <c r="H62" s="149"/>
      <c r="I62" s="149"/>
    </row>
    <row r="63" spans="1:9" ht="12.75" customHeight="1">
      <c r="A63" s="145" t="s">
        <v>150</v>
      </c>
      <c r="B63" s="145" t="s">
        <v>74</v>
      </c>
      <c r="C63" s="145" t="s">
        <v>94</v>
      </c>
      <c r="D63" s="145" t="s">
        <v>156</v>
      </c>
      <c r="E63" s="146">
        <v>8053610</v>
      </c>
      <c r="F63" s="147">
        <v>8053610</v>
      </c>
      <c r="G63" s="149"/>
      <c r="H63" s="149"/>
      <c r="I63" s="149"/>
    </row>
    <row r="64" spans="1:9" ht="12.75" customHeight="1">
      <c r="A64" s="145" t="s">
        <v>150</v>
      </c>
      <c r="B64" s="145" t="s">
        <v>120</v>
      </c>
      <c r="C64" s="145"/>
      <c r="D64" s="145" t="s">
        <v>157</v>
      </c>
      <c r="E64" s="146">
        <v>4919500</v>
      </c>
      <c r="F64" s="147">
        <v>4919500</v>
      </c>
      <c r="G64" s="149"/>
      <c r="H64" s="149"/>
      <c r="I64" s="149"/>
    </row>
    <row r="65" spans="1:9" ht="12.75" customHeight="1">
      <c r="A65" s="145" t="s">
        <v>150</v>
      </c>
      <c r="B65" s="145" t="s">
        <v>120</v>
      </c>
      <c r="C65" s="145" t="s">
        <v>74</v>
      </c>
      <c r="D65" s="145" t="s">
        <v>157</v>
      </c>
      <c r="E65" s="146">
        <v>4919500</v>
      </c>
      <c r="F65" s="147">
        <v>4919500</v>
      </c>
      <c r="G65" s="149"/>
      <c r="H65" s="149"/>
      <c r="I65" s="149"/>
    </row>
    <row r="66" spans="1:9" ht="12.75" customHeight="1">
      <c r="A66" s="145" t="s">
        <v>150</v>
      </c>
      <c r="B66" s="145" t="s">
        <v>94</v>
      </c>
      <c r="C66" s="145"/>
      <c r="D66" s="145" t="s">
        <v>158</v>
      </c>
      <c r="E66" s="146">
        <v>19179800</v>
      </c>
      <c r="F66" s="147">
        <v>19179800</v>
      </c>
      <c r="G66" s="149"/>
      <c r="H66" s="149"/>
      <c r="I66" s="149"/>
    </row>
    <row r="67" spans="1:9" ht="12.75" customHeight="1">
      <c r="A67" s="145" t="s">
        <v>150</v>
      </c>
      <c r="B67" s="145" t="s">
        <v>94</v>
      </c>
      <c r="C67" s="145" t="s">
        <v>94</v>
      </c>
      <c r="D67" s="145" t="s">
        <v>158</v>
      </c>
      <c r="E67" s="146">
        <v>19179800</v>
      </c>
      <c r="F67" s="147">
        <v>19179800</v>
      </c>
      <c r="G67" s="149"/>
      <c r="H67" s="149"/>
      <c r="I67" s="149"/>
    </row>
    <row r="68" spans="1:9" ht="12.75" customHeight="1">
      <c r="A68" s="145" t="s">
        <v>159</v>
      </c>
      <c r="B68" s="145"/>
      <c r="C68" s="145"/>
      <c r="D68" s="145" t="s">
        <v>160</v>
      </c>
      <c r="E68" s="146">
        <v>5628287</v>
      </c>
      <c r="F68" s="147">
        <v>5628287</v>
      </c>
      <c r="G68" s="149"/>
      <c r="H68" s="149"/>
      <c r="I68" s="149"/>
    </row>
    <row r="69" spans="1:9" ht="12.75" customHeight="1">
      <c r="A69" s="145" t="s">
        <v>159</v>
      </c>
      <c r="B69" s="145" t="s">
        <v>79</v>
      </c>
      <c r="C69" s="145"/>
      <c r="D69" s="145" t="s">
        <v>163</v>
      </c>
      <c r="E69" s="146">
        <v>5628287</v>
      </c>
      <c r="F69" s="147">
        <v>5628287</v>
      </c>
      <c r="G69" s="149"/>
      <c r="H69" s="149"/>
      <c r="I69" s="149"/>
    </row>
    <row r="70" spans="1:9" ht="12.75" customHeight="1">
      <c r="A70" s="145" t="s">
        <v>159</v>
      </c>
      <c r="B70" s="145" t="s">
        <v>79</v>
      </c>
      <c r="C70" s="145" t="s">
        <v>74</v>
      </c>
      <c r="D70" s="145" t="s">
        <v>164</v>
      </c>
      <c r="E70" s="146">
        <v>2433887</v>
      </c>
      <c r="F70" s="147">
        <v>2433887</v>
      </c>
      <c r="G70" s="149"/>
      <c r="H70" s="149"/>
      <c r="I70" s="149"/>
    </row>
    <row r="71" spans="1:9" ht="12.75" customHeight="1">
      <c r="A71" s="145" t="s">
        <v>159</v>
      </c>
      <c r="B71" s="145" t="s">
        <v>79</v>
      </c>
      <c r="C71" s="145" t="s">
        <v>109</v>
      </c>
      <c r="D71" s="145" t="s">
        <v>165</v>
      </c>
      <c r="E71" s="146">
        <v>3194400</v>
      </c>
      <c r="F71" s="147">
        <v>3194400</v>
      </c>
      <c r="G71" s="149"/>
      <c r="H71" s="149"/>
      <c r="I71" s="149"/>
    </row>
    <row r="72" spans="1:9" ht="12.75" customHeight="1">
      <c r="A72" s="145"/>
      <c r="B72" s="145"/>
      <c r="C72" s="145"/>
      <c r="D72" s="145" t="s">
        <v>168</v>
      </c>
      <c r="E72" s="146">
        <v>161618837</v>
      </c>
      <c r="F72" s="147">
        <v>161618837</v>
      </c>
      <c r="G72" s="149"/>
      <c r="H72" s="149"/>
      <c r="I72" s="149"/>
    </row>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1">
    <mergeCell ref="A2:I2"/>
    <mergeCell ref="A4:E4"/>
    <mergeCell ref="A6:D6"/>
    <mergeCell ref="E6:I6"/>
    <mergeCell ref="A7:C7"/>
    <mergeCell ref="D7:D8"/>
    <mergeCell ref="E7:E8"/>
    <mergeCell ref="F7:F8"/>
    <mergeCell ref="G7:G8"/>
    <mergeCell ref="H7:H8"/>
    <mergeCell ref="I7:I8"/>
  </mergeCells>
  <printOptions horizontalCentered="1" verticalCentered="1"/>
  <pageMargins left="0.75" right="0.75" top="0.35" bottom="0.75"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xiehj</cp:lastModifiedBy>
  <cp:lastPrinted>2018-01-18T08:46:44Z</cp:lastPrinted>
  <dcterms:created xsi:type="dcterms:W3CDTF">2010-12-06T08:10:01Z</dcterms:created>
  <dcterms:modified xsi:type="dcterms:W3CDTF">2019-01-17T07:03:24Z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